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ucirvine.sharepoint.com/sites/BioSci-Finance-Team/Shared Documents/Finance/1 Centralization tasks/Reimbursement_New Forms/TR/"/>
    </mc:Choice>
  </mc:AlternateContent>
  <xr:revisionPtr revIDLastSave="194" documentId="8_{884DB9DF-76BD-4411-BCE1-6B824507C5B0}" xr6:coauthVersionLast="47" xr6:coauthVersionMax="47" xr10:uidLastSave="{0F7A67E7-48C3-437F-9A67-70605DF1F16E}"/>
  <bookViews>
    <workbookView xWindow="57480" yWindow="45" windowWidth="29040" windowHeight="15720" tabRatio="737" firstSheet="1" activeTab="1" xr2:uid="{00000000-000D-0000-FFFF-FFFF00000000}"/>
  </bookViews>
  <sheets>
    <sheet name="TR REIMBURSEMENT FORM v1" sheetId="12" state="hidden" r:id="rId1"/>
    <sheet name="TR REIMBURSEMENT FORM v5" sheetId="10" r:id="rId2"/>
    <sheet name="Sheet1" sheetId="11" r:id="rId3"/>
    <sheet name="TR REIMBURSEMENT FORM" sheetId="1" state="hidden" r:id="rId4"/>
    <sheet name="MILEAGE LOG" sheetId="2" state="hidden" r:id="rId5"/>
    <sheet name="MEAL LOG" sheetId="3" state="hidden" r:id="rId6"/>
    <sheet name="TRANSPORTATION LOG" sheetId="5" state="hidden" r:id="rId7"/>
    <sheet name="TRAVELER TIPS" sheetId="9" state="hidden" r:id="rId8"/>
  </sheets>
  <definedNames>
    <definedName name="_xlnm.Print_Area" localSheetId="5">'MEAL LOG'!$A$1:$J$36</definedName>
    <definedName name="_xlnm.Print_Area" localSheetId="4">'MILEAGE LOG'!$A$1:$N$38</definedName>
    <definedName name="_xlnm.Print_Area" localSheetId="7">'TRAVELER TIPS'!$A$1:$B$88</definedName>
    <definedName name="_xlnm.Print_Titles" localSheetId="7">'TRAVELER TIPS'!$1:$2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10" l="1"/>
  <c r="K61" i="10"/>
  <c r="K60" i="10"/>
  <c r="K59" i="10"/>
  <c r="K58" i="10"/>
  <c r="K57" i="10"/>
  <c r="K56" i="10"/>
  <c r="K55" i="10"/>
  <c r="K54" i="10"/>
  <c r="K53" i="10"/>
  <c r="K52" i="10"/>
  <c r="K51" i="10"/>
  <c r="K50" i="10"/>
  <c r="K49" i="10"/>
  <c r="K48" i="10"/>
  <c r="K47" i="10"/>
  <c r="K46" i="10"/>
  <c r="K45" i="10"/>
  <c r="K44" i="10"/>
  <c r="K43" i="10"/>
  <c r="K42" i="10"/>
  <c r="K41" i="10"/>
  <c r="K40" i="10"/>
  <c r="K39" i="10"/>
  <c r="K38" i="10"/>
  <c r="K37" i="10"/>
  <c r="G63" i="10"/>
  <c r="O63" i="10"/>
  <c r="K63" i="10" l="1"/>
  <c r="J70" i="12"/>
  <c r="J69" i="12"/>
  <c r="J68" i="12"/>
  <c r="J67" i="12"/>
  <c r="J66" i="12"/>
  <c r="J65" i="12"/>
  <c r="J64" i="12"/>
  <c r="J63" i="12"/>
  <c r="J62" i="12"/>
  <c r="J61" i="12"/>
  <c r="J60" i="12"/>
  <c r="J59" i="12"/>
  <c r="J58" i="12"/>
  <c r="O58" i="12" s="1"/>
  <c r="J57" i="12"/>
  <c r="O57" i="12" s="1"/>
  <c r="J56" i="12"/>
  <c r="O56" i="12" s="1"/>
  <c r="J55" i="12"/>
  <c r="J54" i="12"/>
  <c r="J53" i="12"/>
  <c r="O53" i="12" s="1"/>
  <c r="J52" i="12"/>
  <c r="J51" i="12"/>
  <c r="O51" i="12" s="1"/>
  <c r="J50" i="12"/>
  <c r="J49" i="12"/>
  <c r="J48" i="12"/>
  <c r="J47" i="12"/>
  <c r="J46" i="12"/>
  <c r="O52" i="12"/>
  <c r="E37" i="12"/>
  <c r="E36" i="12"/>
  <c r="E38" i="12"/>
  <c r="E35" i="12"/>
  <c r="E39" i="12" l="1"/>
  <c r="J45" i="12" s="1"/>
  <c r="N71" i="12"/>
  <c r="M71" i="12"/>
  <c r="L71" i="12"/>
  <c r="K71" i="12"/>
  <c r="I71" i="12"/>
  <c r="H71" i="12"/>
  <c r="G71" i="12"/>
  <c r="F71" i="12"/>
  <c r="O68" i="12" l="1"/>
  <c r="O60" i="12"/>
  <c r="O67" i="12"/>
  <c r="O59" i="12"/>
  <c r="O66" i="12"/>
  <c r="O50" i="12"/>
  <c r="O45" i="12"/>
  <c r="O65" i="12"/>
  <c r="O49" i="12"/>
  <c r="O55" i="12"/>
  <c r="O61" i="12"/>
  <c r="O64" i="12"/>
  <c r="O48" i="12"/>
  <c r="O63" i="12"/>
  <c r="O47" i="12"/>
  <c r="O70" i="12"/>
  <c r="O62" i="12"/>
  <c r="O54" i="12"/>
  <c r="O46" i="12"/>
  <c r="O69" i="12"/>
  <c r="O71" i="12" l="1"/>
  <c r="J71" i="12"/>
  <c r="L63" i="10"/>
  <c r="M63" i="10"/>
  <c r="I63" i="10"/>
  <c r="N63" i="10"/>
  <c r="F63" i="10"/>
  <c r="E63" i="10"/>
  <c r="I19" i="3" l="1"/>
  <c r="D4" i="5" l="1"/>
  <c r="D4" i="3"/>
  <c r="D4" i="2"/>
  <c r="L38" i="2"/>
  <c r="I45" i="1" s="1"/>
  <c r="M21" i="2"/>
  <c r="M22" i="2"/>
  <c r="M23" i="2"/>
  <c r="M24" i="2"/>
  <c r="M25" i="2"/>
  <c r="M26" i="2"/>
  <c r="M27" i="2"/>
  <c r="M28" i="2"/>
  <c r="M29" i="2"/>
  <c r="M30" i="2"/>
  <c r="M31" i="2"/>
  <c r="M32" i="2"/>
  <c r="M33" i="2"/>
  <c r="M34" i="2"/>
  <c r="M35" i="2"/>
  <c r="M36" i="2"/>
  <c r="M37" i="2"/>
  <c r="M20" i="2"/>
  <c r="M19" i="2"/>
  <c r="J26" i="5"/>
  <c r="M39" i="1"/>
  <c r="I16" i="3"/>
  <c r="I17" i="3"/>
  <c r="I18" i="3"/>
  <c r="I20" i="3"/>
  <c r="I21" i="3"/>
  <c r="I22" i="3"/>
  <c r="I23" i="3"/>
  <c r="I24" i="3"/>
  <c r="I25" i="3"/>
  <c r="I26" i="3"/>
  <c r="I27" i="3"/>
  <c r="I28" i="3"/>
  <c r="I29" i="3"/>
  <c r="I30" i="3"/>
  <c r="I31" i="3"/>
  <c r="I32" i="3"/>
  <c r="M38" i="2" l="1"/>
  <c r="M45" i="1" s="1"/>
  <c r="I33" i="3"/>
  <c r="M42" i="1" s="1"/>
  <c r="M47" i="1" l="1"/>
  <c r="M48" i="1" s="1"/>
  <c r="J58" i="1" s="1"/>
  <c r="J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tc={F35E562F-71B5-4E55-8D93-48F36D5AA1E6}</author>
    <author>tc={9AB1BE47-5666-4196-935B-A370D3428C1A}</author>
    <author>tc={4D2EE6C7-49F9-41C7-A6D0-55639D98329A}</author>
    <author>tc={E7212BF1-3ED4-4F11-BD8C-5988636A9D64}</author>
    <author>tc={A89A9793-0B27-483C-A67E-928E7F8AD466}</author>
    <author>tc={8127A7D1-2B5A-40E8-BAD4-60DE65EA50BB}</author>
    <author>tc={7091E294-579C-4434-8EE0-11699345BB7D}</author>
    <author>tc={962278EF-F66E-4081-887C-9D6889B77F20}</author>
    <author>tc={1B7CB911-F77E-4D3E-BEE2-B51EB3565DC9}</author>
  </authors>
  <commentList>
    <comment ref="F44" authorId="0" shapeId="0" xr:uid="{F35E562F-71B5-4E55-8D93-48F36D5AA1E6}">
      <text>
        <t xml:space="preserve">[Threaded comment]
Your version of Excel allows you to read this threaded comment; however, any edits to it will get removed if the file is opened in a newer version of Excel. Learn more: https://go.microsoft.com/fwlink/?linkid=870924
Comment:
    Economy or coach class only. Receipts are required for all airline expenses, including air confirmation with traveler name, itinerary, ticket number, and payment method. If travel extends more than 24 hours before or after University business, a flight comparison via Connexxus is required when booking.
</t>
      </text>
    </comment>
    <comment ref="G44" authorId="1" shapeId="0" xr:uid="{9AB1BE47-5666-4196-935B-A370D3428C1A}">
      <text>
        <t>[Threaded comment]
Your version of Excel allows you to read this threaded comment; however, any edits to it will get removed if the file is opened in a newer version of Excel. Learn more: https://go.microsoft.com/fwlink/?linkid=870924
Comment:
    Room &amp; Tax only. An itemized hotel bill with dates of stay, room charge, taxes, and proof of payment is required for both domestic and international travel. If meals are included, move them to the Meal section.
For U.S. trips under 30 days, lodging is reimbursed up to $333 per night (before taxes and fees. The rate must be reasonable for the area. If it exceeds $333, submit price comparisons for nearby hotels at the time of booking.
For international travel, lodging is reimbursed based on actual receipts up to the per diem rate for foreign lodging.</t>
      </text>
    </comment>
    <comment ref="H44" authorId="2" shapeId="0" xr:uid="{4D2EE6C7-49F9-41C7-A6D0-55639D98329A}">
      <text>
        <t>[Threaded comment]
Your version of Excel allows you to read this threaded comment; however, any edits to it will get removed if the file is opened in a newer version of Excel. Learn more: https://go.microsoft.com/fwlink/?linkid=870924
Comment:
    Receipts are required for meal expenses of $75 or more. Meals will not be reimbursed if they exceed the $92 per person M&amp;IE limit, unless exceptional approval is granted. Meals can only be claimed for travel lasting over 24 hours with overnight lodging. When dining with others, request separate receipts. Do not pay for others' meals unless it's for a business meeting with an agenda and attendee list. For international travel, you can request per diem meal rates.</t>
      </text>
    </comment>
    <comment ref="I44" authorId="3" shapeId="0" xr:uid="{E7212BF1-3ED4-4F11-BD8C-5988636A9D64}">
      <text>
        <t>[Threaded comment]
Your version of Excel allows you to read this threaded comment; however, any edits to it will get removed if the file is opened in a newer version of Excel. Learn more: https://go.microsoft.com/fwlink/?linkid=870924
Comment:
    Receipts for local transportation (taxi, rideshare, public transit) of $75 or more are required, including proof of payment, dates, times, and origin/destination (e.g., Conference to Airport). Do not include rental car expenses; those should go in the rental car section.</t>
      </text>
    </comment>
    <comment ref="J44" authorId="4" shapeId="0" xr:uid="{A89A9793-0B27-483C-A67E-928E7F8AD466}">
      <text>
        <t>[Threaded comment]
Your version of Excel allows you to read this threaded comment; however, any edits to it will get removed if the file is opened in a newer version of Excel. Learn more: https://go.microsoft.com/fwlink/?linkid=870924
Comment:
    Mileage is reimbursed at $0.70 per mile, effective 01/01/25. Fuel costs are included in the mileage rate, so they can't be reimbursed separately. Mileage is usually calculated between the traveler's headquarters and the destination. Include a Google Maps or MapQuest route showing the origin and destination. If using surface transportation instead of air travel, it should not exceed the cost of the lowest available coach fare. Your reimbursement for surface transportation will be based on the cost of the flight.</t>
      </text>
    </comment>
    <comment ref="K44" authorId="5" shapeId="0" xr:uid="{8127A7D1-2B5A-40E8-BAD4-60DE65EA50BB}">
      <text>
        <t>[Threaded comment]
Your version of Excel allows you to read this threaded comment; however, any edits to it will get removed if the file is opened in a newer version of Excel. Learn more: https://go.microsoft.com/fwlink/?linkid=870924
Comment:
    Receipts required for all rental car expenses (itemized receipt showing contract agreement number, total charge  &amp; mileage in/out).</t>
      </text>
    </comment>
    <comment ref="L44" authorId="6" shapeId="0" xr:uid="{7091E294-579C-4434-8EE0-11699345BB7D}">
      <text>
        <t>[Threaded comment]
Your version of Excel allows you to read this threaded comment; however, any edits to it will get removed if the file is opened in a newer version of Excel. Learn more: https://go.microsoft.com/fwlink/?linkid=870924
Comment:
    Receipts are required for parking expenses of $75 or more. Valet parking costs above regular parking charges are the traveler's responsibility unless exceptional approval is acquired.</t>
      </text>
    </comment>
    <comment ref="M44" authorId="7" shapeId="0" xr:uid="{962278EF-F66E-4081-887C-9D6889B77F20}">
      <text>
        <t>[Threaded comment]
Your version of Excel allows you to read this threaded comment; however, any edits to it will get removed if the file is opened in a newer version of Excel. Learn more: https://go.microsoft.com/fwlink/?linkid=870924
Comment:
    Receipts are required for registration expenses of $75 or more, along with a copy of the registration form or webpage, proof of payment, dates, and location. Include an agenda, itemized receipt, or other supporting documents for all registration fees. If the registration is for a virtual conference, please mention this in your request.</t>
      </text>
    </comment>
    <comment ref="N44" authorId="8" shapeId="0" xr:uid="{1B7CB911-F77E-4D3E-BEE2-B51EB3565DC9}">
      <text>
        <t>[Threaded comment]
Your version of Excel allows you to read this threaded comment; however, any edits to it will get removed if the file is opened in a newer version of Excel. Learn more: https://go.microsoft.com/fwlink/?linkid=870924
Comment:
    Receipts for each other/miscellaneous expense of $75 or more.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tc={D0B8376C-68E8-4F89-B025-03889502D124}</author>
    <author>tc={7CE396F6-875C-40ED-9714-67882EBD13E7}</author>
    <author>tc={46A634D0-4E52-4C94-A2DA-A47E97C08E2F}</author>
    <author>tc={65D446B2-9947-4AFC-933D-64E40A9C3F89}</author>
    <author>tc={877A597E-93F6-4DF9-B61B-1F37C5C406A3}</author>
    <author>tc={FB7CF107-87AA-4A7E-82AF-3AADFA5A9473}</author>
    <author>tc={5C0BAFA2-85CD-4804-B98B-556FF2217157}</author>
    <author>tc={8B6BAAF0-57AB-4153-AE4D-242B2B8FF874}</author>
    <author>tc={9C18F3A6-3BF0-4944-B853-2DF42EDA8270}</author>
  </authors>
  <commentList>
    <comment ref="E36" authorId="0" shapeId="0" xr:uid="{D0B8376C-68E8-4F89-B025-03889502D124}">
      <text>
        <t xml:space="preserve">[Threaded comment]
Your version of Excel allows you to read this threaded comment; however, any edits to it will get removed if the file is opened in a newer version of Excel. Learn more: https://go.microsoft.com/fwlink/?linkid=870924
Comment:
    Economy or coach class only. Receipts are required for all airline expenses, including air confirmation with traveler name, itinerary, ticket number, and payment method. If travel extends more than 24 hours before or after University business, a flight comparison via Connexxus is required when booking.
</t>
      </text>
    </comment>
    <comment ref="F36" authorId="1" shapeId="0" xr:uid="{7CE396F6-875C-40ED-9714-67882EBD13E7}">
      <text>
        <t>[Threaded comment]
Your version of Excel allows you to read this threaded comment; however, any edits to it will get removed if the file is opened in a newer version of Excel. Learn more: https://go.microsoft.com/fwlink/?linkid=870924
Comment:
    Room &amp; Tax only. An itemized hotel bill with dates of stay, room charge, taxes, and proof of payment is required for both domestic and international travel. If meals are included, move them to the Meal section.
For U.S. trips under 30 days, lodging is reimbursed up to $333 per night (before taxes and fees. The rate must be reasonable for the area. If it exceeds $333, submit price comparisons for nearby hotels at the time of booking.
For international travel, lodging is reimbursed based on actual receipts up to the per diem rate for foreign lodging.</t>
      </text>
    </comment>
    <comment ref="G36" authorId="2" shapeId="0" xr:uid="{46A634D0-4E52-4C94-A2DA-A47E97C08E2F}">
      <text>
        <t>[Threaded comment]
Your version of Excel allows you to read this threaded comment; however, any edits to it will get removed if the file is opened in a newer version of Excel. Learn more: https://go.microsoft.com/fwlink/?linkid=870924
Comment:
    Receipts are required for meal expenses of $75 or more. Meals will not be reimbursed if they exceed the $92 per person M&amp;IE limit, unless exceptional approval is granted. Meals can only be claimed for travel lasting over 24 hours with overnight lodging. When dining with others, request separate receipts. Do not pay for others' meals unless it's for a business meeting with an agenda and attendee list. For international travel, you can request per diem meal rates.</t>
      </text>
    </comment>
    <comment ref="I36" authorId="3" shapeId="0" xr:uid="{65D446B2-9947-4AFC-933D-64E40A9C3F89}">
      <text>
        <t>[Threaded comment]
Your version of Excel allows you to read this threaded comment; however, any edits to it will get removed if the file is opened in a newer version of Excel. Learn more: https://go.microsoft.com/fwlink/?linkid=870924
Comment:
    Receipts for local transportation (taxi, rideshare, public transit) of $75 or more are required, including proof of payment, dates, times, and origin/destination (e.g., Conference to Airport). Do not include rental car expenses; those should go in the rental car section.</t>
      </text>
    </comment>
    <comment ref="K36" authorId="4" shapeId="0" xr:uid="{877A597E-93F6-4DF9-B61B-1F37C5C406A3}">
      <text>
        <t xml:space="preserve">[Threaded comment]
Your version of Excel allows you to read this threaded comment; however, any edits to it will get removed if the file is opened in a newer version of Excel. Learn more: https://go.microsoft.com/fwlink/?linkid=870924
Comment:
    Mileage is reimbursed at $0.70 per mile, effective 01/01/25. Fuel costs are included in the mileage rate, so they can't be reimbursed separately. Mileage is usually calculated between the traveler's headquarters and the destination. Include a Google Maps or MapQuest route showing the origin and destination. If using surface transportation instead of air travel, it should not exceed the cost of the lowest available coach fare. Your reimbursement for surface transportation will be based on the cost of the flight.
Reply:
    Mileage is reimbursed at $0.725 per mile, effective 01/01/26. </t>
      </text>
    </comment>
    <comment ref="L36" authorId="5" shapeId="0" xr:uid="{FB7CF107-87AA-4A7E-82AF-3AADFA5A9473}">
      <text>
        <t>[Threaded comment]
Your version of Excel allows you to read this threaded comment; however, any edits to it will get removed if the file is opened in a newer version of Excel. Learn more: https://go.microsoft.com/fwlink/?linkid=870924
Comment:
    Receipts required for all rental car expenses (itemized receipt showing contract agreement number, total charge  &amp; mileage in/out).</t>
      </text>
    </comment>
    <comment ref="M36" authorId="6" shapeId="0" xr:uid="{5C0BAFA2-85CD-4804-B98B-556FF2217157}">
      <text>
        <t>[Threaded comment]
Your version of Excel allows you to read this threaded comment; however, any edits to it will get removed if the file is opened in a newer version of Excel. Learn more: https://go.microsoft.com/fwlink/?linkid=870924
Comment:
    Receipts are required for parking expenses of $75 or more. Valet parking costs above regular parking charges are the traveler's responsibility unless exceptional approval is acquired.</t>
      </text>
    </comment>
    <comment ref="N36" authorId="7" shapeId="0" xr:uid="{8B6BAAF0-57AB-4153-AE4D-242B2B8FF874}">
      <text>
        <t>[Threaded comment]
Your version of Excel allows you to read this threaded comment; however, any edits to it will get removed if the file is opened in a newer version of Excel. Learn more: https://go.microsoft.com/fwlink/?linkid=870924
Comment:
    Receipts are required for registration expenses of $75 or more, along with a copy of the registration form or webpage, proof of payment, dates, and location. Include an agenda, itemized receipt, or other supporting documents for all registration fees. If the registration is for a virtual conference, please mention this in your request.</t>
      </text>
    </comment>
    <comment ref="O36" authorId="8" shapeId="0" xr:uid="{9C18F3A6-3BF0-4944-B853-2DF42EDA8270}">
      <text>
        <t>[Threaded comment]
Your version of Excel allows you to read this threaded comment; however, any edits to it will get removed if the file is opened in a newer version of Excel. Learn more: https://go.microsoft.com/fwlink/?linkid=870924
Comment:
    Receipts for each other/miscellaneous expense of $75 or more.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<sst xmlns="http://schemas.openxmlformats.org/spreadsheetml/2006/main" count="343" uniqueCount="247">
  <si>
    <t>PAYEE INFORMATION</t>
  </si>
  <si>
    <t>Name:</t>
  </si>
  <si>
    <t>Mailing Address:</t>
  </si>
  <si>
    <t>City:</t>
  </si>
  <si>
    <t>State:</t>
  </si>
  <si>
    <t>Zip Code:</t>
  </si>
  <si>
    <t>Email:</t>
  </si>
  <si>
    <t>Phone:</t>
  </si>
  <si>
    <t>Yes</t>
  </si>
  <si>
    <t>TRIP INFORMATION</t>
  </si>
  <si>
    <t>Departure Date:</t>
  </si>
  <si>
    <t>Return Date:</t>
  </si>
  <si>
    <t>Trip Purpose:</t>
  </si>
  <si>
    <t>SUMMARY OF EXPENSES</t>
  </si>
  <si>
    <t>Parking</t>
  </si>
  <si>
    <t>Toll Road</t>
  </si>
  <si>
    <t>Date:</t>
  </si>
  <si>
    <t>Traveler Signature:</t>
  </si>
  <si>
    <t>Airfare</t>
  </si>
  <si>
    <t>Lodging</t>
  </si>
  <si>
    <t>Rental Car</t>
  </si>
  <si>
    <t>Type of Expense</t>
  </si>
  <si>
    <t>Amount</t>
  </si>
  <si>
    <t>Traveler's Name:</t>
  </si>
  <si>
    <t>Mileage Rate:</t>
  </si>
  <si>
    <t>Date</t>
  </si>
  <si>
    <t>Business Purpose</t>
  </si>
  <si>
    <t># of Miles</t>
  </si>
  <si>
    <t>Reimbursement Amount</t>
  </si>
  <si>
    <t>Total</t>
  </si>
  <si>
    <t>Destination City/State</t>
  </si>
  <si>
    <t>MILEAGE LOG SHEET</t>
  </si>
  <si>
    <t>Departure   City/State</t>
  </si>
  <si>
    <t>Breakfast</t>
  </si>
  <si>
    <t>Lunch</t>
  </si>
  <si>
    <t>Dinner</t>
  </si>
  <si>
    <t>Instructions/Policies:</t>
  </si>
  <si>
    <t>DAILY MEAL LOG SHEET</t>
  </si>
  <si>
    <t>Daily Meal Log Sheet should accompany the Travel Reimbursement Form.</t>
  </si>
  <si>
    <t>For long distance trips, a private vehicle should only be used if it is more economical than airfare.</t>
  </si>
  <si>
    <t>Private Car Mileage</t>
  </si>
  <si>
    <t>Foreign Per Diem Rates</t>
  </si>
  <si>
    <t>% (if split funding)</t>
  </si>
  <si>
    <t>*</t>
  </si>
  <si>
    <t>TRANSPORTATION LOG SHEET</t>
  </si>
  <si>
    <t>Expense Location (City, State, Country)</t>
  </si>
  <si>
    <t>Transportation Type</t>
  </si>
  <si>
    <t>Please list each individual transportation expense on its own line</t>
  </si>
  <si>
    <t>Expense Amount</t>
  </si>
  <si>
    <t>No meal reimbursements for travel lasting less than 24 hours.</t>
  </si>
  <si>
    <t>Non-Employee Student</t>
  </si>
  <si>
    <t>Instructions</t>
  </si>
  <si>
    <t>KFS Account</t>
  </si>
  <si>
    <t>Project Code (Optional)</t>
  </si>
  <si>
    <t>Org Ref ID (Optional)</t>
  </si>
  <si>
    <t>KFS Sub-Account (Optional)</t>
  </si>
  <si>
    <t>Unaffiliated Individual (Neither Employee/Student)</t>
  </si>
  <si>
    <t>I certify that the above statement of travel or entertainment expenses incurred by me, in accordance with the rules of the University of California, Irvine, is true in all respects; that payment of the amounts claimed has not and will not be reimbursed to me from any other source(s); that travel performed for which reimbursement is claimed was performed by the traveler on University business and that no claims are included for expense of a personal nature or for any other expense not authorized for University business.</t>
  </si>
  <si>
    <t>Click here for Transportation Log</t>
  </si>
  <si>
    <t>Click here for Mileage Log</t>
  </si>
  <si>
    <t>Click here for Meal Log</t>
  </si>
  <si>
    <t>US Citizen:</t>
  </si>
  <si>
    <t>No*</t>
  </si>
  <si>
    <t>Amount to be reimbursed to Traveler</t>
  </si>
  <si>
    <r>
      <t xml:space="preserve">Complete the following contact information only if payee is </t>
    </r>
    <r>
      <rPr>
        <b/>
        <u/>
        <sz val="10"/>
        <rFont val="Arial"/>
        <family val="2"/>
      </rPr>
      <t>not</t>
    </r>
    <r>
      <rPr>
        <b/>
        <sz val="10"/>
        <rFont val="Arial"/>
        <family val="2"/>
      </rPr>
      <t xml:space="preserve"> a UCI employee:</t>
    </r>
  </si>
  <si>
    <t>COMMENTS/JUSTIFICATIONS</t>
  </si>
  <si>
    <t>**Employees: make sure that your TEM profile is set up in KFS prior to submitting your reimbursement request</t>
  </si>
  <si>
    <t>Did your registration fee include meals? If yes, please subtract from your Meal Log.</t>
  </si>
  <si>
    <t>Does the private car used have liability insurance?</t>
  </si>
  <si>
    <t>Destination(City, State, Country):</t>
  </si>
  <si>
    <t xml:space="preserve">Total expenses </t>
  </si>
  <si>
    <r>
      <t xml:space="preserve">Original receipt showing contract agreement number &amp; mileage in/out </t>
    </r>
    <r>
      <rPr>
        <b/>
        <sz val="12"/>
        <rFont val="Arial"/>
        <family val="2"/>
      </rPr>
      <t>required</t>
    </r>
    <r>
      <rPr>
        <sz val="12"/>
        <rFont val="Arial"/>
        <family val="2"/>
      </rPr>
      <t>.</t>
    </r>
  </si>
  <si>
    <t>Is any alcohol being reimbursed?</t>
  </si>
  <si>
    <t>Meeting agendas are used to document the University business purpose</t>
  </si>
  <si>
    <t xml:space="preserve"> Mileage Log Sheet should accompany the Travel Reimbursement Form when mileage reimbursement is requested.</t>
  </si>
  <si>
    <t xml:space="preserve">Total  </t>
  </si>
  <si>
    <r>
      <t>*</t>
    </r>
    <r>
      <rPr>
        <sz val="11"/>
        <rFont val="Arial"/>
        <family val="2"/>
      </rPr>
      <t>per mile</t>
    </r>
  </si>
  <si>
    <t>Payee Information</t>
  </si>
  <si>
    <t>Hotel</t>
  </si>
  <si>
    <t>Transportation</t>
  </si>
  <si>
    <r>
      <t>§</t>
    </r>
    <r>
      <rPr>
        <sz val="7"/>
        <rFont val="Times New Roman"/>
        <family val="1"/>
      </rPr>
      <t xml:space="preserve">  </t>
    </r>
    <r>
      <rPr>
        <sz val="10"/>
        <rFont val="Calibri"/>
        <family val="2"/>
      </rPr>
      <t>Economy or coach class only.</t>
    </r>
  </si>
  <si>
    <r>
      <t>§</t>
    </r>
    <r>
      <rPr>
        <sz val="7"/>
        <rFont val="Times New Roman"/>
        <family val="1"/>
      </rPr>
      <t xml:space="preserve">  </t>
    </r>
    <r>
      <rPr>
        <sz val="10"/>
        <rFont val="Calibri"/>
        <family val="2"/>
      </rPr>
      <t>Receipt must show ticket number, flight dates and times, and proof/method of payment.</t>
    </r>
  </si>
  <si>
    <t>Please identify and explain in the comments section any itinerary breaks or additions made for personal reasons*</t>
  </si>
  <si>
    <r>
      <t>§</t>
    </r>
    <r>
      <rPr>
        <sz val="7"/>
        <rFont val="Times New Roman"/>
        <family val="1"/>
      </rPr>
      <t xml:space="preserve">  </t>
    </r>
    <r>
      <rPr>
        <sz val="10"/>
        <rFont val="Calibri"/>
        <family val="2"/>
      </rPr>
      <t>If meals are included on a folio, they should be separated and moved to the Meal Log.</t>
    </r>
  </si>
  <si>
    <r>
      <t>§</t>
    </r>
    <r>
      <rPr>
        <sz val="7"/>
        <rFont val="Times New Roman"/>
        <family val="1"/>
      </rPr>
      <t xml:space="preserve">  </t>
    </r>
    <r>
      <rPr>
        <sz val="10"/>
        <rFont val="Calibri"/>
        <family val="2"/>
      </rPr>
      <t>Companies with UC contracts should be used for business travel: Enterprise, National, Hertz, Dollar and Thrifty.</t>
    </r>
  </si>
  <si>
    <r>
      <t>§</t>
    </r>
    <r>
      <rPr>
        <sz val="7"/>
        <rFont val="Times New Roman"/>
        <family val="1"/>
      </rPr>
      <t xml:space="preserve">  </t>
    </r>
    <r>
      <rPr>
        <sz val="10"/>
        <rFont val="Calibri"/>
        <family val="2"/>
      </rPr>
      <t>Additional rental car insurance purchased for CONUS travel will not be reimbursed. CDW, LDW, and SLI insurance coverage is included in UC contract rates.</t>
    </r>
  </si>
  <si>
    <r>
      <t>§</t>
    </r>
    <r>
      <rPr>
        <sz val="7"/>
        <rFont val="Times New Roman"/>
        <family val="1"/>
      </rPr>
      <t xml:space="preserve">  </t>
    </r>
    <r>
      <rPr>
        <sz val="10"/>
        <rFont val="Calibri"/>
        <family val="2"/>
      </rPr>
      <t>Receipt must show proof/method of payment and mileage out/in.</t>
    </r>
  </si>
  <si>
    <t>DOMESTIC</t>
  </si>
  <si>
    <r>
      <t>§</t>
    </r>
    <r>
      <rPr>
        <sz val="7"/>
        <rFont val="Times New Roman"/>
        <family val="1"/>
      </rPr>
      <t xml:space="preserve">  </t>
    </r>
    <r>
      <rPr>
        <sz val="10"/>
        <rFont val="Calibri"/>
        <family val="2"/>
      </rPr>
      <t>Do not request a flat daily rate - there is no per diem rate for domestic travel.  Use actual expense amounts.</t>
    </r>
  </si>
  <si>
    <r>
      <t>§</t>
    </r>
    <r>
      <rPr>
        <sz val="7"/>
        <rFont val="Times New Roman"/>
        <family val="1"/>
      </rPr>
      <t xml:space="preserve">  </t>
    </r>
    <r>
      <rPr>
        <sz val="10"/>
        <rFont val="Calibri"/>
        <family val="2"/>
      </rPr>
      <t>If meals are included as part of registration, they should be included on the Meal log</t>
    </r>
  </si>
  <si>
    <t>INTERNATIONAL</t>
  </si>
  <si>
    <r>
      <t>§</t>
    </r>
    <r>
      <rPr>
        <sz val="7"/>
        <rFont val="Times New Roman"/>
        <family val="1"/>
      </rPr>
      <t xml:space="preserve">  </t>
    </r>
    <r>
      <rPr>
        <sz val="10"/>
        <rFont val="Calibri"/>
        <family val="2"/>
      </rPr>
      <t>Per Diem rates for meals can be requested.  See rates published by location by the US Department of State.</t>
    </r>
  </si>
  <si>
    <r>
      <t>§</t>
    </r>
    <r>
      <rPr>
        <sz val="7"/>
        <rFont val="Times New Roman"/>
        <family val="1"/>
      </rPr>
      <t xml:space="preserve">  </t>
    </r>
    <r>
      <rPr>
        <sz val="10"/>
        <rFont val="Calibri"/>
        <family val="2"/>
      </rPr>
      <t>Transportation expenses shall be reimbursed based on the most economical mode of transportation and the most commonly traveled route consistent with the authorized purpose of the trip. Price comparisons are needed if it appears that a more expensive mode was used, such as</t>
    </r>
  </si>
  <si>
    <r>
      <t>·</t>
    </r>
    <r>
      <rPr>
        <sz val="7"/>
        <rFont val="Times New Roman"/>
        <family val="1"/>
      </rPr>
      <t xml:space="preserve">         </t>
    </r>
    <r>
      <rPr>
        <sz val="10"/>
        <rFont val="Calibri"/>
        <family val="2"/>
      </rPr>
      <t>Use of car service vs. shuttle or taxi</t>
    </r>
  </si>
  <si>
    <t>  Original receipts showing proof/method of payment are required for expenses over $75.</t>
  </si>
  <si>
    <r>
      <t>§</t>
    </r>
    <r>
      <rPr>
        <sz val="7"/>
        <rFont val="Times New Roman"/>
        <family val="1"/>
      </rPr>
      <t xml:space="preserve">  </t>
    </r>
    <r>
      <rPr>
        <sz val="10"/>
        <rFont val="Calibri"/>
        <family val="2"/>
      </rPr>
      <t>You are required to have liability insurance to request mileage reimbursement.</t>
    </r>
  </si>
  <si>
    <r>
      <t>§</t>
    </r>
    <r>
      <rPr>
        <sz val="7"/>
        <rFont val="Times New Roman"/>
        <family val="1"/>
      </rPr>
      <t xml:space="preserve">  </t>
    </r>
    <r>
      <rPr>
        <sz val="10"/>
        <rFont val="Calibri"/>
        <family val="2"/>
      </rPr>
      <t>Fuel costs are factored into mileage rates, so fuel cannot be reimbursed in addition to mileage reimbursement</t>
    </r>
  </si>
  <si>
    <r>
      <t>§</t>
    </r>
    <r>
      <rPr>
        <sz val="7"/>
        <color indexed="8"/>
        <rFont val="Times New Roman"/>
        <family val="1"/>
      </rPr>
      <t xml:space="preserve">  </t>
    </r>
    <r>
      <rPr>
        <sz val="10"/>
        <color indexed="8"/>
        <rFont val="Calibri"/>
        <family val="2"/>
      </rPr>
      <t xml:space="preserve">Mileage shall ordinarily be computed between the traveler's headquarters and the common carrier or destination** </t>
    </r>
  </si>
  <si>
    <t>Mileage</t>
  </si>
  <si>
    <t xml:space="preserve">*Indirect or Interrupted Itineraries </t>
  </si>
  <si>
    <t xml:space="preserve">Obtaining advance approval is suggested when a traveler takes an indirect route or interrupts travel by a direct route, for other than University business. Any resulting additional expenses shall be borne by the traveler. The reimbursement of expenses shall be limited to the actual costs incurred or the charges that would have been incurred via a usually traveled route, whichever is less. The cost comparison should be based on what UC would have paid, which can be obtained by a Connexxus-related travel agency prior to or at the time of booking the trip. Any resulting excess travel time will not be considered work time, and will be charged to the appropriate type of leave. The employee shall be responsible for accurate reporting of such leave time. </t>
  </si>
  <si>
    <r>
      <rPr>
        <b/>
        <sz val="11"/>
        <rFont val="Arial Narrow"/>
        <family val="2"/>
      </rPr>
      <t>These guidelines are not meant to be a comprehensive overview of UC travel policy. More information is available at</t>
    </r>
    <r>
      <rPr>
        <b/>
        <u/>
        <sz val="11"/>
        <color indexed="12"/>
        <rFont val="Arial Narrow"/>
        <family val="2"/>
      </rPr>
      <t xml:space="preserve"> http://www.accounting.uci.edu/travel/</t>
    </r>
  </si>
  <si>
    <r>
      <t>§</t>
    </r>
    <r>
      <rPr>
        <sz val="7"/>
        <rFont val="Times New Roman"/>
        <family val="1"/>
      </rPr>
      <t> </t>
    </r>
    <r>
      <rPr>
        <sz val="10"/>
        <rFont val="Calibri"/>
        <family val="2"/>
      </rPr>
      <t xml:space="preserve">Lodging is reimbursed based on actual lodging receipts up to Per Diem rates for foreign lodging.  See rates published by location  by the US Dept. of State. </t>
    </r>
  </si>
  <si>
    <r>
      <rPr>
        <b/>
        <sz val="9"/>
        <color indexed="8"/>
        <rFont val="Arial"/>
        <family val="2"/>
      </rPr>
      <t>**</t>
    </r>
    <r>
      <rPr>
        <sz val="9"/>
        <color indexed="8"/>
        <rFont val="Arial"/>
        <family val="2"/>
      </rPr>
      <t xml:space="preserve">Mileage shall ordinarily be computed between the traveler's headquarters and the common carrier or destination. Expenses for travel between the traveler's residence and headquarters (commuting expense) shall not be allowed. However, mileage expenses may be allowed between the traveler's residence and the common carrier or destination if University business travel originates or terminates during a regularly scheduled day off. </t>
    </r>
  </si>
  <si>
    <r>
      <t>Original receipts</t>
    </r>
    <r>
      <rPr>
        <b/>
        <sz val="12"/>
        <rFont val="Arial"/>
        <family val="2"/>
      </rPr>
      <t xml:space="preserve"> required</t>
    </r>
    <r>
      <rPr>
        <sz val="12"/>
        <rFont val="Arial"/>
        <family val="2"/>
      </rPr>
      <t xml:space="preserve"> for expenses of $75 and over</t>
    </r>
  </si>
  <si>
    <t>Do not request a flat daily rate.  Use actual expense amounts.  There is no per diem for domestic travel, unless the trip is more than 30 days.</t>
  </si>
  <si>
    <t>Domestic and non-foreign per diem rates</t>
  </si>
  <si>
    <r>
      <t xml:space="preserve">enter </t>
    </r>
    <r>
      <rPr>
        <b/>
        <sz val="11"/>
        <rFont val="Arial"/>
        <family val="2"/>
      </rPr>
      <t>$0.67</t>
    </r>
    <r>
      <rPr>
        <sz val="11"/>
        <rFont val="Arial"/>
        <family val="2"/>
      </rPr>
      <t xml:space="preserve"> for travel that occurred </t>
    </r>
    <r>
      <rPr>
        <u/>
        <sz val="11"/>
        <rFont val="Arial"/>
        <family val="2"/>
      </rPr>
      <t xml:space="preserve">after </t>
    </r>
    <r>
      <rPr>
        <sz val="11"/>
        <rFont val="Arial"/>
        <family val="2"/>
      </rPr>
      <t>January 1, 2024</t>
    </r>
  </si>
  <si>
    <r>
      <t xml:space="preserve">enter </t>
    </r>
    <r>
      <rPr>
        <b/>
        <sz val="11"/>
        <rFont val="Arial"/>
        <family val="2"/>
      </rPr>
      <t>$0.655</t>
    </r>
    <r>
      <rPr>
        <sz val="11"/>
        <rFont val="Arial"/>
        <family val="2"/>
      </rPr>
      <t xml:space="preserve"> for travel that occurred </t>
    </r>
    <r>
      <rPr>
        <u/>
        <sz val="11"/>
        <rFont val="Arial"/>
        <family val="2"/>
      </rPr>
      <t>after</t>
    </r>
    <r>
      <rPr>
        <sz val="11"/>
        <rFont val="Arial"/>
        <family val="2"/>
      </rPr>
      <t xml:space="preserve"> January 1, 2023</t>
    </r>
  </si>
  <si>
    <t>Fuel/Gas</t>
  </si>
  <si>
    <t>Baggage/Handling Fees</t>
  </si>
  <si>
    <t>Taxi/Bus/Car Service/Shuttle/Train</t>
  </si>
  <si>
    <r>
      <t>§</t>
    </r>
    <r>
      <rPr>
        <sz val="7"/>
        <rFont val="Times New Roman"/>
        <family val="1"/>
      </rPr>
      <t> </t>
    </r>
    <r>
      <rPr>
        <sz val="10"/>
        <rFont val="Calibri"/>
        <family val="2"/>
      </rPr>
      <t>Valet parking charges in excess of normal parking charges are the reponsibility of the traveler unless exceptional approval is acquired.</t>
    </r>
  </si>
  <si>
    <r>
      <t>§</t>
    </r>
    <r>
      <rPr>
        <sz val="7"/>
        <rFont val="Times New Roman"/>
        <family val="1"/>
      </rPr>
      <t xml:space="preserve">  </t>
    </r>
    <r>
      <rPr>
        <sz val="10"/>
        <rFont val="Calibri"/>
        <family val="2"/>
      </rPr>
      <t>Upgrades and add-ons such as GPS rentals are not reimbursable.</t>
    </r>
  </si>
  <si>
    <r>
      <t>§</t>
    </r>
    <r>
      <rPr>
        <sz val="7"/>
        <rFont val="Times New Roman"/>
        <family val="1"/>
      </rPr>
      <t xml:space="preserve">  </t>
    </r>
    <r>
      <rPr>
        <sz val="10"/>
        <rFont val="Calibri"/>
        <family val="2"/>
      </rPr>
      <t>If travel extends more than 24 hours before and/or after direct University business, a flight/airfare comparison via Connexxus is required at the time of ticket booking.</t>
    </r>
  </si>
  <si>
    <r>
      <t>§</t>
    </r>
    <r>
      <rPr>
        <sz val="7"/>
        <rFont val="Times New Roman"/>
        <family val="1"/>
      </rPr>
      <t> </t>
    </r>
    <r>
      <rPr>
        <sz val="10"/>
        <rFont val="Calibri"/>
        <family val="2"/>
      </rPr>
      <t>Itemized folio showing proof/method of payment is required for domestic and international travel. Includes daily expenses, dates of stay, room charge and taxes (if more than 1 guest, provide explanation)</t>
    </r>
  </si>
  <si>
    <r>
      <t>§</t>
    </r>
    <r>
      <rPr>
        <sz val="7"/>
        <rFont val="Times New Roman"/>
        <family val="1"/>
      </rPr>
      <t xml:space="preserve">  </t>
    </r>
    <r>
      <rPr>
        <sz val="10"/>
        <rFont val="Calibri"/>
        <family val="2"/>
      </rPr>
      <t>Up to Intermediate class vehicle only, but higher-cost upgrades require exceptional approval.</t>
    </r>
  </si>
  <si>
    <r>
      <t>§</t>
    </r>
    <r>
      <rPr>
        <sz val="7"/>
        <rFont val="Times New Roman"/>
        <family val="1"/>
      </rPr>
      <t>  T</t>
    </r>
    <r>
      <rPr>
        <sz val="10"/>
        <rFont val="Calibri"/>
        <family val="2"/>
      </rPr>
      <t xml:space="preserve">raveling first class, business class, extra legroom, or reimbursing other seat upgrade and premium services require written authorixation from the Chancellor. This ahould be avoided. </t>
    </r>
    <r>
      <rPr>
        <b/>
        <sz val="10"/>
        <rFont val="Calibri"/>
        <family val="2"/>
      </rPr>
      <t xml:space="preserve">Exceptional approval is not required </t>
    </r>
    <r>
      <rPr>
        <sz val="10"/>
        <rFont val="Calibri"/>
        <family val="2"/>
      </rPr>
      <t>when flying first or business class is necessary to resonably accomodate a disability or medical need of a traveler for chronic or temporary medical conditions. The department should keep on file the doctor's note, and it must be updated annually.</t>
    </r>
  </si>
  <si>
    <r>
      <t>·</t>
    </r>
    <r>
      <rPr>
        <sz val="7"/>
        <rFont val="Times New Roman"/>
        <family val="1"/>
      </rPr>
      <t xml:space="preserve">       </t>
    </r>
    <r>
      <rPr>
        <sz val="10"/>
        <rFont val="Calibri"/>
        <family val="2"/>
      </rPr>
      <t xml:space="preserve"> Use of personal car vs. airfare</t>
    </r>
  </si>
  <si>
    <r>
      <t>§</t>
    </r>
    <r>
      <rPr>
        <sz val="7"/>
        <rFont val="Times New Roman"/>
        <family val="1"/>
      </rPr>
      <t> </t>
    </r>
    <r>
      <rPr>
        <sz val="10"/>
        <rFont val="Calibri"/>
        <family val="2"/>
      </rPr>
      <t xml:space="preserve">Receipt showing proof/method of payment is required. </t>
    </r>
  </si>
  <si>
    <r>
      <t>§</t>
    </r>
    <r>
      <rPr>
        <sz val="7"/>
        <rFont val="Times New Roman"/>
        <family val="1"/>
      </rPr>
      <t xml:space="preserve">  </t>
    </r>
    <r>
      <rPr>
        <sz val="10"/>
        <rFont val="Calibri"/>
        <family val="2"/>
      </rPr>
      <t>Receipt showing proof/method of payment is required, they should include dates and time traveled. Also origin and destination for each receipt (i.e. Conference to Airport)</t>
    </r>
  </si>
  <si>
    <r>
      <t>§</t>
    </r>
    <r>
      <rPr>
        <sz val="7"/>
        <rFont val="Times New Roman"/>
        <family val="1"/>
      </rPr>
      <t xml:space="preserve">  </t>
    </r>
    <r>
      <rPr>
        <sz val="10"/>
        <rFont val="Calibri"/>
        <family val="2"/>
      </rPr>
      <t xml:space="preserve">Rental agreement number and fuel/gas receipt, if applicable. </t>
    </r>
  </si>
  <si>
    <r>
      <t>Per UC travel regulations, reimbursement requests need to be submitted within</t>
    </r>
    <r>
      <rPr>
        <b/>
        <sz val="9"/>
        <rFont val="Arial"/>
        <family val="2"/>
      </rPr>
      <t xml:space="preserve"> 45 days</t>
    </r>
    <r>
      <rPr>
        <sz val="9"/>
        <rFont val="Arial"/>
        <family val="2"/>
      </rPr>
      <t xml:space="preserve"> of trip end date. If you have missed this deadline, exceptional approval is needed to reimburse you. Please explain on your travel form why reimbursement request is late.</t>
    </r>
  </si>
  <si>
    <t>Important things to keep in mind:</t>
  </si>
  <si>
    <r>
      <t xml:space="preserve">All receipts need to show proof of purchase (credit card number or cash payment noted).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t>
    </r>
    <r>
      <rPr>
        <u/>
        <sz val="10"/>
        <color rgb="FF0000FF"/>
        <rFont val="Arial"/>
        <family val="2"/>
      </rPr>
      <t>Required Receipts and Supporting Documents Guide.</t>
    </r>
  </si>
  <si>
    <r>
      <t>§</t>
    </r>
    <r>
      <rPr>
        <sz val="7"/>
        <rFont val="Times New Roman"/>
        <family val="1"/>
      </rPr>
      <t xml:space="preserve">  </t>
    </r>
    <r>
      <rPr>
        <sz val="10"/>
        <rFont val="Calibri"/>
        <family val="2"/>
      </rPr>
      <t>If you booked your reservation on hotels.com or expedia.com and paid up front, the hotel will not provide you with a guest folio at the time of check out. If this is the case, submit your credit card statement showing amount charged for hotel stay and the payment confirmation that was emailed to you that lists the amount billed to your credit card, the room and tax rate, and the reservation details.</t>
    </r>
  </si>
  <si>
    <r>
      <t>§</t>
    </r>
    <r>
      <rPr>
        <sz val="7"/>
        <rFont val="Times New Roman"/>
        <family val="1"/>
      </rPr>
      <t xml:space="preserve">  </t>
    </r>
    <r>
      <rPr>
        <sz val="10"/>
        <rFont val="Calibri"/>
        <family val="2"/>
      </rPr>
      <t xml:space="preserve">Request meal reimbursement via Meal Log (Daily Max-$92, </t>
    </r>
    <r>
      <rPr>
        <b/>
        <sz val="10"/>
        <rFont val="Calibri"/>
        <family val="2"/>
      </rPr>
      <t>effective 10/01/24</t>
    </r>
    <r>
      <rPr>
        <sz val="10"/>
        <rFont val="Calibri"/>
        <family val="2"/>
      </rPr>
      <t>).  Itemized receipts are required for meal expenses over $75.</t>
    </r>
  </si>
  <si>
    <t>Please attach a supporting document showing distance in miles (i.e., Google Maps or MapQuest). Mileage reimbursement between residence and primary workplace (commute) is excluded.</t>
  </si>
  <si>
    <r>
      <t xml:space="preserve">Please use this sheet to log your daily transportation expenses including taxi, shuttle, bus, train and ferry. (Do </t>
    </r>
    <r>
      <rPr>
        <b/>
        <sz val="11"/>
        <color rgb="FFFF0000"/>
        <rFont val="Arial"/>
        <family val="2"/>
      </rPr>
      <t>not</t>
    </r>
    <r>
      <rPr>
        <sz val="11"/>
        <rFont val="Arial"/>
        <family val="2"/>
      </rPr>
      <t xml:space="preserve"> include rental car expenses)</t>
    </r>
  </si>
  <si>
    <r>
      <t>§</t>
    </r>
    <r>
      <rPr>
        <sz val="7"/>
        <rFont val="Times New Roman"/>
        <family val="1"/>
      </rPr>
      <t> </t>
    </r>
    <r>
      <rPr>
        <sz val="10"/>
        <rFont val="Calibri"/>
        <family val="2"/>
      </rPr>
      <t xml:space="preserve"> Travelers will not be reimbursed for the cost of meals beyond the M&amp;IE limit. Exceptional approval is required if meals expenses exceeding the daily limit </t>
    </r>
  </si>
  <si>
    <t>If receipts are in a currency other than the US dollar, use the OANDA currency converter and use the conversion rate on your first day of travel for all days. Print out conversion rates and attach them to the reimbursement form. If you paid with your credit card and the credit card statement shows the conversion rate and lists the dollar amount for the travel expense, you can attach the statement to the reimbursement form and not use the currency conversion site.</t>
  </si>
  <si>
    <r>
      <t xml:space="preserve">Link: </t>
    </r>
    <r>
      <rPr>
        <u/>
        <sz val="10"/>
        <color indexed="12"/>
        <rFont val="Arial"/>
        <family val="2"/>
      </rPr>
      <t>OANDA currency converter</t>
    </r>
  </si>
  <si>
    <t>Travel insurance is required. Enrolling in travel insurance is mandatory for business trips out of state and to foreign countries and this travel insurance form must be completed each time you travel.</t>
  </si>
  <si>
    <r>
      <rPr>
        <sz val="10"/>
        <color rgb="FF0000FF"/>
        <rFont val="Arial"/>
        <family val="2"/>
      </rPr>
      <t xml:space="preserve">Link: </t>
    </r>
    <r>
      <rPr>
        <u/>
        <sz val="10"/>
        <color rgb="FF0000FF"/>
        <rFont val="Arial"/>
        <family val="2"/>
      </rPr>
      <t>Travel Insurance</t>
    </r>
  </si>
  <si>
    <r>
      <t>§</t>
    </r>
    <r>
      <rPr>
        <sz val="7"/>
        <rFont val="Times New Roman"/>
        <family val="1"/>
      </rPr>
      <t xml:space="preserve">  </t>
    </r>
    <r>
      <rPr>
        <sz val="10"/>
        <rFont val="Calibri"/>
        <family val="2"/>
      </rPr>
      <t>Meals can only be claimed for travel longer than 24 hours and with overnight lodging.</t>
    </r>
  </si>
  <si>
    <r>
      <t>Any requests submitted</t>
    </r>
    <r>
      <rPr>
        <b/>
        <sz val="9"/>
        <rFont val="Arial"/>
        <family val="2"/>
      </rPr>
      <t xml:space="preserve"> after one year from trip date</t>
    </r>
    <r>
      <rPr>
        <sz val="9"/>
        <rFont val="Arial"/>
        <family val="2"/>
      </rPr>
      <t xml:space="preserve"> will not be reimbursed</t>
    </r>
  </si>
  <si>
    <t xml:space="preserve">For International Travel: </t>
  </si>
  <si>
    <r>
      <t>§</t>
    </r>
    <r>
      <rPr>
        <sz val="7"/>
        <rFont val="Times New Roman"/>
        <family val="1"/>
      </rPr>
      <t xml:space="preserve">  </t>
    </r>
    <r>
      <rPr>
        <sz val="10"/>
        <rFont val="Calibri"/>
        <family val="2"/>
      </rPr>
      <t>Do not use package deals. These are generally ineligible for reimbursement, and trip insurance fees. Package deals often do not separate the cost of the hotel, air and car costs..</t>
    </r>
  </si>
  <si>
    <r>
      <t>§</t>
    </r>
    <r>
      <rPr>
        <sz val="7"/>
        <rFont val="Times New Roman"/>
        <family val="1"/>
      </rPr>
      <t xml:space="preserve">  </t>
    </r>
    <r>
      <rPr>
        <sz val="10"/>
        <rFont val="Calibri"/>
        <family val="2"/>
      </rPr>
      <t>Include Google Maps or MapQuest that show the Origin and Destination. Provide date traveled and use Mileage Log sheet.</t>
    </r>
  </si>
  <si>
    <r>
      <t>§</t>
    </r>
    <r>
      <rPr>
        <sz val="7"/>
        <rFont val="Times New Roman"/>
        <family val="1"/>
      </rPr>
      <t xml:space="preserve">  </t>
    </r>
    <r>
      <rPr>
        <sz val="10"/>
        <rFont val="Calibri"/>
        <family val="2"/>
      </rPr>
      <t xml:space="preserve">For trips shorter than 30 days that are within the continental United States, the lodging expense reimbursements are actual up to $333 per night (before taxes and fees), </t>
    </r>
    <r>
      <rPr>
        <b/>
        <sz val="10"/>
        <rFont val="Calibri"/>
        <family val="2"/>
      </rPr>
      <t xml:space="preserve">effective 01/01/24. </t>
    </r>
    <r>
      <rPr>
        <sz val="10"/>
        <rFont val="Calibri"/>
        <family val="2"/>
      </rPr>
      <t>The lodging rate must be reasonable for the locality of travel. When the traveler is unable to secure lodging at $333 per night or less, the traveler must submit additional documentation such as price comparisons within the proximity of the meeting location. The price comparisons should be performed at the time of booking..</t>
    </r>
  </si>
  <si>
    <t xml:space="preserve">Meals &amp; Incidental Expenses (M&amp;IE) </t>
  </si>
  <si>
    <t>Meals &amp; Incidental Expenses (M&amp;IE)</t>
  </si>
  <si>
    <r>
      <t>§</t>
    </r>
    <r>
      <rPr>
        <sz val="7"/>
        <rFont val="Times New Roman"/>
        <family val="1"/>
      </rPr>
      <t xml:space="preserve">  </t>
    </r>
    <r>
      <rPr>
        <sz val="10"/>
        <rFont val="Calibri"/>
        <family val="2"/>
      </rPr>
      <t xml:space="preserve">Claiming alcohol on receipts submitted for reimbursement under </t>
    </r>
    <r>
      <rPr>
        <i/>
        <u/>
        <sz val="10"/>
        <rFont val="Calibri"/>
        <family val="2"/>
      </rPr>
      <t>State funds or Federal Funding is prohibited.</t>
    </r>
  </si>
  <si>
    <t>School of Biological Sciences</t>
  </si>
  <si>
    <r>
      <t xml:space="preserve">For travel outside the continental United States (Hawaii, Alaska, etc.) and foreign travel, please refer to the per diem rates set forth by the </t>
    </r>
    <r>
      <rPr>
        <u/>
        <sz val="11"/>
        <color rgb="FF0000FF"/>
        <rFont val="Arial"/>
        <family val="2"/>
      </rPr>
      <t>U.S. State Department</t>
    </r>
    <r>
      <rPr>
        <sz val="11"/>
        <color rgb="FF0000FF"/>
        <rFont val="Arial"/>
        <family val="2"/>
      </rPr>
      <t>.</t>
    </r>
  </si>
  <si>
    <r>
      <rPr>
        <b/>
        <sz val="10"/>
        <rFont val="Arial"/>
        <family val="2"/>
      </rPr>
      <t>Connexxus, UC Managed Travel Program is recommended -</t>
    </r>
    <r>
      <rPr>
        <sz val="10"/>
        <rFont val="Arial"/>
        <family val="2"/>
      </rPr>
      <t xml:space="preserve"> </t>
    </r>
    <r>
      <rPr>
        <b/>
        <u/>
        <sz val="10"/>
        <color rgb="FF0000FF"/>
        <rFont val="Arial"/>
        <family val="2"/>
      </rPr>
      <t>CONNEXXUS</t>
    </r>
  </si>
  <si>
    <r>
      <rPr>
        <sz val="10"/>
        <rFont val="Arial"/>
        <family val="2"/>
      </rPr>
      <t xml:space="preserve">Non-US citizens and non-permanent residents provide a copy of your passport, I-94 and completed </t>
    </r>
    <r>
      <rPr>
        <u/>
        <sz val="10"/>
        <color rgb="FF0000FF"/>
        <rFont val="Arial"/>
        <family val="2"/>
      </rPr>
      <t>Certification of Academic Activity form</t>
    </r>
    <r>
      <rPr>
        <sz val="10"/>
        <rFont val="Arial"/>
        <family val="2"/>
      </rPr>
      <t xml:space="preserve">. </t>
    </r>
    <r>
      <rPr>
        <b/>
        <i/>
        <sz val="10"/>
        <rFont val="Arial"/>
        <family val="2"/>
      </rPr>
      <t>Not required for UCI students, faculty or staff.</t>
    </r>
  </si>
  <si>
    <t>School of Biological Sciences Traveler Guidelines</t>
  </si>
  <si>
    <r>
      <t>§</t>
    </r>
    <r>
      <rPr>
        <sz val="7"/>
        <rFont val="Times New Roman"/>
        <family val="1"/>
      </rPr>
      <t xml:space="preserve">  </t>
    </r>
    <r>
      <rPr>
        <sz val="10"/>
        <rFont val="Calibri"/>
        <family val="2"/>
      </rPr>
      <t>If the reimbursement is being charged to a Federal contract/grant funds, a US flag carrier must be used for foreign travel (Fly America Act.)</t>
    </r>
  </si>
  <si>
    <r>
      <t xml:space="preserve">Please complete Mileage Log. Additional information and document requirements can be found </t>
    </r>
    <r>
      <rPr>
        <b/>
        <i/>
        <u/>
        <sz val="12"/>
        <color rgb="FF0000FF"/>
        <rFont val="Arial"/>
        <family val="2"/>
      </rPr>
      <t>here</t>
    </r>
    <r>
      <rPr>
        <sz val="12"/>
        <rFont val="Arial"/>
        <family val="2"/>
      </rPr>
      <t>. Number of miles =</t>
    </r>
  </si>
  <si>
    <r>
      <rPr>
        <sz val="9"/>
        <color rgb="FF0000FF"/>
        <rFont val="Calibri"/>
        <family val="2"/>
        <scheme val="minor"/>
      </rPr>
      <t xml:space="preserve">Link: </t>
    </r>
    <r>
      <rPr>
        <u/>
        <sz val="9"/>
        <color rgb="FF0000FF"/>
        <rFont val="Calibri"/>
        <family val="2"/>
        <scheme val="minor"/>
      </rPr>
      <t>Foreign Per Diem Rates</t>
    </r>
    <r>
      <rPr>
        <sz val="9"/>
        <color rgb="FF0000FF"/>
        <rFont val="Calibri"/>
        <family val="2"/>
        <scheme val="minor"/>
      </rPr>
      <t xml:space="preserve"> </t>
    </r>
  </si>
  <si>
    <r>
      <t>§</t>
    </r>
    <r>
      <rPr>
        <sz val="7"/>
        <rFont val="Times New Roman"/>
        <family val="1"/>
      </rPr>
      <t xml:space="preserve">  </t>
    </r>
    <r>
      <rPr>
        <sz val="10"/>
        <rFont val="Calibri"/>
        <family val="2"/>
      </rPr>
      <t>Agent Fee and Seat Reservation should be included as part of airfare</t>
    </r>
  </si>
  <si>
    <r>
      <t xml:space="preserve">Any documents submitted </t>
    </r>
    <r>
      <rPr>
        <b/>
        <sz val="9"/>
        <rFont val="Arial"/>
        <family val="2"/>
      </rPr>
      <t>six months after the trip end date</t>
    </r>
    <r>
      <rPr>
        <sz val="9"/>
        <rFont val="Arial"/>
        <family val="2"/>
      </rPr>
      <t xml:space="preserve"> will require exceptional approval along with justification</t>
    </r>
  </si>
  <si>
    <t>QUICK REFERENCE GUIDE:</t>
  </si>
  <si>
    <t>A.) Prior to making a purchase, refer to KFS Payment DecisionTree (PDF) link below to determine the transaction type and the best payment process/method.</t>
  </si>
  <si>
    <t>KFS Payment Decision Tree</t>
  </si>
  <si>
    <t>B.) Refer to Purchasing Methods Guide to identify commodities and determine the recommended method when purchasing equipment, supplies, and services. This list is a basic guideline to clarify purchasing policy.</t>
  </si>
  <si>
    <t>Purchasing Methods Guide</t>
  </si>
  <si>
    <t>Additonal and Exceptional Approvals for Travel, Meetings, and Entertainment</t>
  </si>
  <si>
    <r>
      <t xml:space="preserve">enter </t>
    </r>
    <r>
      <rPr>
        <b/>
        <sz val="11"/>
        <rFont val="Arial"/>
        <family val="2"/>
      </rPr>
      <t>$0.70</t>
    </r>
    <r>
      <rPr>
        <sz val="11"/>
        <rFont val="Arial"/>
        <family val="2"/>
      </rPr>
      <t xml:space="preserve"> for travel that occurred </t>
    </r>
    <r>
      <rPr>
        <u/>
        <sz val="11"/>
        <rFont val="Arial"/>
        <family val="2"/>
      </rPr>
      <t xml:space="preserve">after </t>
    </r>
    <r>
      <rPr>
        <sz val="11"/>
        <rFont val="Arial"/>
        <family val="2"/>
      </rPr>
      <t>January 1, 2025</t>
    </r>
  </si>
  <si>
    <r>
      <t>§</t>
    </r>
    <r>
      <rPr>
        <sz val="7"/>
        <rFont val="Times New Roman"/>
        <family val="1"/>
      </rPr>
      <t xml:space="preserve">  </t>
    </r>
    <r>
      <rPr>
        <sz val="10"/>
        <rFont val="Calibri"/>
        <family val="2"/>
      </rPr>
      <t xml:space="preserve">Mileage is reimbursed at a rate of .70 cents per mile, </t>
    </r>
    <r>
      <rPr>
        <b/>
        <sz val="10"/>
        <rFont val="Calibri"/>
        <family val="2"/>
      </rPr>
      <t>effective 01/01/25.</t>
    </r>
  </si>
  <si>
    <t xml:space="preserve">C.) To determine which common expenses need additional or exceptional approval and learn how that approval is granted. </t>
  </si>
  <si>
    <r>
      <rPr>
        <sz val="10"/>
        <color rgb="FF0000FF"/>
        <rFont val="Calibri"/>
        <family val="2"/>
        <scheme val="minor"/>
      </rPr>
      <t>Link:</t>
    </r>
    <r>
      <rPr>
        <u/>
        <sz val="10"/>
        <color rgb="FF0000FF"/>
        <rFont val="Calibri"/>
        <family val="2"/>
        <scheme val="minor"/>
      </rPr>
      <t xml:space="preserve"> Meal &amp; Incidental Expense (M&amp;IE)</t>
    </r>
  </si>
  <si>
    <r>
      <t>§</t>
    </r>
    <r>
      <rPr>
        <sz val="7"/>
        <rFont val="Times New Roman"/>
        <family val="1"/>
      </rPr>
      <t xml:space="preserve">  </t>
    </r>
    <r>
      <rPr>
        <sz val="10"/>
        <rFont val="Calibri"/>
        <family val="2"/>
      </rPr>
      <t>Registration form showing itemized payment</t>
    </r>
  </si>
  <si>
    <t>Registration Fee</t>
  </si>
  <si>
    <r>
      <t>§</t>
    </r>
    <r>
      <rPr>
        <sz val="7"/>
        <rFont val="Times New Roman"/>
        <family val="1"/>
      </rPr>
      <t xml:space="preserve">  </t>
    </r>
    <r>
      <rPr>
        <sz val="10"/>
        <rFont val="Calibri"/>
        <family val="2"/>
      </rPr>
      <t>Copy of registration form/webpage of conference event and an invoice/receipt showing proof of payment is required. If registration is for a virtual conference, please indicate this in your request.</t>
    </r>
  </si>
  <si>
    <r>
      <t xml:space="preserve">Copy of registration form, proof of payment, dates and location are required. Additional information and document requrements can be found </t>
    </r>
    <r>
      <rPr>
        <b/>
        <i/>
        <u/>
        <sz val="12"/>
        <color rgb="FF0000FF"/>
        <rFont val="Arial"/>
        <family val="2"/>
      </rPr>
      <t>here</t>
    </r>
    <r>
      <rPr>
        <sz val="12"/>
        <rFont val="Arial"/>
        <family val="2"/>
      </rPr>
      <t>.</t>
    </r>
  </si>
  <si>
    <r>
      <rPr>
        <b/>
        <sz val="12"/>
        <rFont val="Arial"/>
        <family val="2"/>
      </rPr>
      <t xml:space="preserve">Instructions/Policy          </t>
    </r>
    <r>
      <rPr>
        <b/>
        <u/>
        <sz val="12"/>
        <color indexed="12"/>
        <rFont val="Arial"/>
        <family val="2"/>
      </rPr>
      <t xml:space="preserve"> Click here for Info/Tips</t>
    </r>
  </si>
  <si>
    <r>
      <t>§</t>
    </r>
    <r>
      <rPr>
        <sz val="7"/>
        <rFont val="Times New Roman"/>
        <family val="1"/>
      </rPr>
      <t xml:space="preserve">  </t>
    </r>
    <r>
      <rPr>
        <sz val="10"/>
        <rFont val="Calibri"/>
        <family val="2"/>
      </rPr>
      <t>If you are using surface transportation in lieu of air travel please be aware that it should not exceed the cost of airfare, based on the lower of the regular coach fare available for the location of travel from a standard commercial air carrier. Your reimbursement for surface transportation will be the equivalent of a flight cost.</t>
    </r>
  </si>
  <si>
    <r>
      <t>§</t>
    </r>
    <r>
      <rPr>
        <sz val="10"/>
        <rFont val="Calibri"/>
        <family val="2"/>
        <scheme val="minor"/>
      </rPr>
      <t>  If you are dining with other travelers, please request separate receipts.</t>
    </r>
  </si>
  <si>
    <r>
      <t>§</t>
    </r>
    <r>
      <rPr>
        <sz val="10"/>
        <rFont val="Calibri"/>
        <family val="2"/>
        <scheme val="minor"/>
      </rPr>
      <t xml:space="preserve">  Please do not pay for expenses of others while traveling unless there is a business meeting during a meal time and an agenda andlist of attendees are provided. </t>
    </r>
  </si>
  <si>
    <t>Account Authorization Name:
(PI or Faculty Signature)</t>
  </si>
  <si>
    <t>Notes</t>
  </si>
  <si>
    <t>For reimbursements of $75 or more, you must include either an itemized original receipt or an invoice with proof of payment.</t>
  </si>
  <si>
    <t>Other (Explain) e.g., Business Calls/Internet, Laundry etc.</t>
  </si>
  <si>
    <t>Employee** (Including Student Employees) with active appts. In UCPath</t>
  </si>
  <si>
    <t>Vendor - onboarded into PaymentWorks (e.g. Hotel, Travel Agency direct payments)</t>
  </si>
  <si>
    <t>REV: 03/04/25</t>
  </si>
  <si>
    <t>Charlie Dunlop School of Biological Sciences Travel Reimbursement Request Form</t>
  </si>
  <si>
    <r>
      <rPr>
        <sz val="10"/>
        <rFont val="Arial"/>
        <family val="2"/>
      </rPr>
      <t xml:space="preserve">*Please provide a copy of your Permanent Resident card; or I-94, visa, passport and </t>
    </r>
    <r>
      <rPr>
        <sz val="10"/>
        <color indexed="12"/>
        <rFont val="Arial"/>
        <family val="2"/>
      </rPr>
      <t>"</t>
    </r>
    <r>
      <rPr>
        <u/>
        <sz val="10"/>
        <color indexed="12"/>
        <rFont val="Arial"/>
        <family val="2"/>
      </rPr>
      <t xml:space="preserve">Certification of Academic Activity </t>
    </r>
    <r>
      <rPr>
        <sz val="10"/>
        <color indexed="12"/>
        <rFont val="Arial"/>
        <family val="2"/>
      </rPr>
      <t>"</t>
    </r>
    <r>
      <rPr>
        <sz val="10"/>
        <rFont val="Arial"/>
        <family val="2"/>
      </rPr>
      <t xml:space="preserve"> form. Not required for UCI students, faculty or staff.</t>
    </r>
  </si>
  <si>
    <r>
      <t xml:space="preserve">Please submit the completed Travel Reimbursement Form to Dept. Coordinator (Initiator) within </t>
    </r>
    <r>
      <rPr>
        <b/>
        <i/>
        <sz val="10"/>
        <color rgb="FFFF0000"/>
        <rFont val="Arial"/>
        <family val="2"/>
      </rPr>
      <t xml:space="preserve">5 </t>
    </r>
    <r>
      <rPr>
        <b/>
        <i/>
        <sz val="10"/>
        <rFont val="Arial"/>
        <family val="2"/>
      </rPr>
      <t>business days of the event to ensure timely processing of your reimbursement.</t>
    </r>
  </si>
  <si>
    <r>
      <t xml:space="preserve">Original receipts </t>
    </r>
    <r>
      <rPr>
        <b/>
        <sz val="12"/>
        <rFont val="Arial"/>
        <family val="2"/>
      </rPr>
      <t>required</t>
    </r>
    <r>
      <rPr>
        <sz val="12"/>
        <rFont val="Arial"/>
        <family val="2"/>
      </rPr>
      <t xml:space="preserve"> for expenses of $75 and over.</t>
    </r>
  </si>
  <si>
    <r>
      <t xml:space="preserve">Original receipts </t>
    </r>
    <r>
      <rPr>
        <b/>
        <sz val="12"/>
        <rFont val="Arial"/>
        <family val="2"/>
      </rPr>
      <t>required</t>
    </r>
    <r>
      <rPr>
        <sz val="12"/>
        <rFont val="Arial"/>
        <family val="2"/>
      </rPr>
      <t xml:space="preserve"> for expenses of $75 and over. Additional information and document requirements can be found </t>
    </r>
    <r>
      <rPr>
        <b/>
        <i/>
        <u/>
        <sz val="12"/>
        <color rgb="FF0000FF"/>
        <rFont val="Arial"/>
        <family val="2"/>
      </rPr>
      <t>here</t>
    </r>
    <r>
      <rPr>
        <sz val="12"/>
        <rFont val="Arial"/>
        <family val="2"/>
      </rPr>
      <t>.</t>
    </r>
  </si>
  <si>
    <r>
      <t xml:space="preserve">Original receipts </t>
    </r>
    <r>
      <rPr>
        <b/>
        <sz val="12"/>
        <rFont val="Arial"/>
        <family val="2"/>
      </rPr>
      <t xml:space="preserve">required </t>
    </r>
    <r>
      <rPr>
        <sz val="12"/>
        <rFont val="Arial"/>
        <family val="2"/>
      </rPr>
      <t xml:space="preserve">for expenses of $75 and over. Additional information and document requirements can be found </t>
    </r>
    <r>
      <rPr>
        <b/>
        <i/>
        <u/>
        <sz val="12"/>
        <color rgb="FF0000FF"/>
        <rFont val="Arial"/>
        <family val="2"/>
      </rPr>
      <t>here</t>
    </r>
    <r>
      <rPr>
        <sz val="12"/>
        <rFont val="Arial"/>
        <family val="2"/>
      </rPr>
      <t xml:space="preserve">.  </t>
    </r>
  </si>
  <si>
    <r>
      <t xml:space="preserve">Please complete Daily Meal Log. Original receipts </t>
    </r>
    <r>
      <rPr>
        <b/>
        <sz val="12"/>
        <rFont val="Arial"/>
        <family val="2"/>
      </rPr>
      <t xml:space="preserve">required </t>
    </r>
    <r>
      <rPr>
        <sz val="12"/>
        <rFont val="Arial"/>
        <family val="2"/>
      </rPr>
      <t xml:space="preserve">for expenses of $75 and over. Additional information and document requirements can be found </t>
    </r>
    <r>
      <rPr>
        <b/>
        <i/>
        <u/>
        <sz val="12"/>
        <color rgb="FF0000FF"/>
        <rFont val="Arial"/>
        <family val="2"/>
      </rPr>
      <t>here</t>
    </r>
    <r>
      <rPr>
        <sz val="12"/>
        <rFont val="Arial"/>
        <family val="2"/>
      </rPr>
      <t>.</t>
    </r>
  </si>
  <si>
    <r>
      <t>Domestic travel daily max. reimbursement amount:</t>
    </r>
    <r>
      <rPr>
        <b/>
        <sz val="11"/>
        <rFont val="Arial"/>
        <family val="2"/>
      </rPr>
      <t xml:space="preserve"> $92, effective 10/01/24</t>
    </r>
    <r>
      <rPr>
        <sz val="11"/>
        <rFont val="Arial"/>
        <family val="2"/>
      </rPr>
      <t xml:space="preserve">.  Itemized receipts are </t>
    </r>
    <r>
      <rPr>
        <b/>
        <sz val="11"/>
        <rFont val="Arial"/>
        <family val="2"/>
      </rPr>
      <t>required</t>
    </r>
    <r>
      <rPr>
        <sz val="11"/>
        <rFont val="Arial"/>
        <family val="2"/>
      </rPr>
      <t xml:space="preserve"> for meal expenses over $75.</t>
    </r>
  </si>
  <si>
    <r>
      <t xml:space="preserve">Original receipts showing proof of payment are </t>
    </r>
    <r>
      <rPr>
        <b/>
        <sz val="11"/>
        <rFont val="Arial"/>
        <family val="2"/>
      </rPr>
      <t xml:space="preserve">required </t>
    </r>
    <r>
      <rPr>
        <sz val="11"/>
        <rFont val="Arial"/>
        <family val="2"/>
      </rPr>
      <t>for any expenses $75 or more.</t>
    </r>
  </si>
  <si>
    <r>
      <rPr>
        <sz val="12"/>
        <rFont val="Arial"/>
        <family val="2"/>
      </rPr>
      <t xml:space="preserve">Itinerary/Boarding pass, proof of payment &amp; ticket number </t>
    </r>
    <r>
      <rPr>
        <b/>
        <sz val="12"/>
        <rFont val="Arial"/>
        <family val="2"/>
      </rPr>
      <t>required</t>
    </r>
    <r>
      <rPr>
        <sz val="12"/>
        <rFont val="Arial"/>
        <family val="2"/>
      </rPr>
      <t xml:space="preserve"> on receipt. Additional information and document requirements can be found </t>
    </r>
    <r>
      <rPr>
        <b/>
        <i/>
        <u/>
        <sz val="12"/>
        <color rgb="FF0000FF"/>
        <rFont val="Arial"/>
        <family val="2"/>
      </rPr>
      <t>here</t>
    </r>
    <r>
      <rPr>
        <sz val="12"/>
        <rFont val="Arial"/>
        <family val="2"/>
      </rPr>
      <t>.</t>
    </r>
  </si>
  <si>
    <r>
      <t xml:space="preserve"> Private vehicle is</t>
    </r>
    <r>
      <rPr>
        <b/>
        <sz val="11"/>
        <rFont val="Arial"/>
        <family val="2"/>
      </rPr>
      <t xml:space="preserve"> </t>
    </r>
    <r>
      <rPr>
        <b/>
        <u/>
        <sz val="11"/>
        <color indexed="10"/>
        <rFont val="Arial"/>
        <family val="2"/>
      </rPr>
      <t>required</t>
    </r>
    <r>
      <rPr>
        <sz val="11"/>
        <rFont val="Arial"/>
        <family val="2"/>
      </rPr>
      <t xml:space="preserve"> to have liability insurance coverage.</t>
    </r>
  </si>
  <si>
    <r>
      <rPr>
        <sz val="12"/>
        <rFont val="Arial"/>
        <family val="2"/>
      </rPr>
      <t xml:space="preserve">Room &amp; Tax only. Itemized Hotel bill/folio showing proof of payment </t>
    </r>
    <r>
      <rPr>
        <b/>
        <sz val="12"/>
        <rFont val="Arial"/>
        <family val="2"/>
      </rPr>
      <t>required</t>
    </r>
    <r>
      <rPr>
        <sz val="12"/>
        <rFont val="Arial"/>
        <family val="2"/>
      </rPr>
      <t xml:space="preserve">. Additional information and document requirements can be found </t>
    </r>
    <r>
      <rPr>
        <b/>
        <i/>
        <u/>
        <sz val="12"/>
        <color rgb="FF0000FF"/>
        <rFont val="Arial"/>
        <family val="2"/>
      </rPr>
      <t>here</t>
    </r>
    <r>
      <rPr>
        <sz val="12"/>
        <rFont val="Arial"/>
        <family val="2"/>
      </rPr>
      <t>.</t>
    </r>
  </si>
  <si>
    <t>Receipts will no longer be required for specific purchases under $75, including meals and taxi/rideshare fares. When you submit the TR or ENT eDoc beginning March 17th, the receipts for purchases under $75 no longer required.</t>
  </si>
  <si>
    <t>Move &amp; Relocations and Disbursement Vouchers (DVs) still require receipts for all reimbursements</t>
  </si>
  <si>
    <t>Receipt required $75 and over</t>
  </si>
  <si>
    <t>Receipt required regardless of amount</t>
  </si>
  <si>
    <t xml:space="preserve">Note: Receipts are no longer be required for specific purchases under $75, including meals and local transportation (taxi, rideshare, public transit), miscellaneous expenses and gifts under $25. Receipts are required for airfare, lodging, and rental cars, regradless of cost. Please scan all original receipts or take photos for expenses of $75+	</t>
  </si>
  <si>
    <t xml:space="preserve">     - Receipts are always required for Airfare, Lodging, and Rental Cars, regardless of cost.</t>
  </si>
  <si>
    <r>
      <rPr>
        <b/>
        <sz val="10"/>
        <rFont val="Arial"/>
        <family val="2"/>
      </rPr>
      <t>No receipts required f</t>
    </r>
    <r>
      <rPr>
        <sz val="10"/>
        <rFont val="Arial"/>
        <family val="2"/>
      </rPr>
      <t>or purchases under $75, including: Meals, local transaportation (taxi, rideshare, public transit), miscellaneous expenses, and gifts under $25.</t>
    </r>
  </si>
  <si>
    <r>
      <t xml:space="preserve">     - The "No Receipts required under $75" policy </t>
    </r>
    <r>
      <rPr>
        <b/>
        <sz val="10"/>
        <rFont val="Arial"/>
        <family val="2"/>
      </rPr>
      <t>applies only to Travel &amp; Entertainment.</t>
    </r>
  </si>
  <si>
    <t>???</t>
  </si>
  <si>
    <t>Fill out the TR form. Ask your PI to sign it and assign KFS account number that will cover your travel expenses.</t>
  </si>
  <si>
    <t>All Travel arranegements must be approved by the PI prior to the trip.</t>
  </si>
  <si>
    <t>Travel Reimbursement Request Form</t>
  </si>
  <si>
    <t xml:space="preserve">Receipts are no longer be required for specific purchases under $75, including meals and local transportation (taxi, rideshare, public transit), miscellaneous expenses and gifts under $25. Receipts are required for airfare, lodging, and rental cars, regardless of cost. Please scan all original receipts or take photos for expenses of $75+	</t>
  </si>
  <si>
    <r>
      <t xml:space="preserve">Please submit the completed Travel Reimbursement Form to Dept. Coordinator (Initiator) within </t>
    </r>
    <r>
      <rPr>
        <b/>
        <sz val="20"/>
        <color rgb="FFFF0000"/>
        <rFont val="Arial"/>
        <family val="2"/>
      </rPr>
      <t xml:space="preserve">5 </t>
    </r>
    <r>
      <rPr>
        <b/>
        <sz val="20"/>
        <rFont val="Arial"/>
        <family val="2"/>
      </rPr>
      <t>business days of the event to ensure timely processing of your reimbursement.</t>
    </r>
  </si>
  <si>
    <r>
      <t xml:space="preserve">Complete the following contact information only if payee is </t>
    </r>
    <r>
      <rPr>
        <b/>
        <u/>
        <sz val="20"/>
        <rFont val="Arial"/>
        <family val="2"/>
      </rPr>
      <t>not</t>
    </r>
    <r>
      <rPr>
        <b/>
        <sz val="20"/>
        <rFont val="Arial"/>
        <family val="2"/>
      </rPr>
      <t xml:space="preserve"> a UCI employee:</t>
    </r>
  </si>
  <si>
    <r>
      <rPr>
        <sz val="18"/>
        <rFont val="Arial"/>
        <family val="2"/>
      </rPr>
      <t xml:space="preserve">*Please provide a copy of your Permanent Resident card; or I-94, visa, passport and </t>
    </r>
    <r>
      <rPr>
        <sz val="18"/>
        <color indexed="12"/>
        <rFont val="Arial"/>
        <family val="2"/>
      </rPr>
      <t>"</t>
    </r>
    <r>
      <rPr>
        <u/>
        <sz val="18"/>
        <color indexed="12"/>
        <rFont val="Arial"/>
        <family val="2"/>
      </rPr>
      <t xml:space="preserve">Certification of Academic Activity </t>
    </r>
    <r>
      <rPr>
        <sz val="18"/>
        <color indexed="12"/>
        <rFont val="Arial"/>
        <family val="2"/>
      </rPr>
      <t>"</t>
    </r>
    <r>
      <rPr>
        <sz val="18"/>
        <rFont val="Arial"/>
        <family val="2"/>
      </rPr>
      <t xml:space="preserve"> form. Not required for UCI students, faculty or staff.</t>
    </r>
  </si>
  <si>
    <t>Travel Reimbursement Guidelines</t>
  </si>
  <si>
    <t>EXPENSE DATE</t>
  </si>
  <si>
    <t>DESCRIPTION</t>
  </si>
  <si>
    <t>EXPENSE AMOUNT</t>
  </si>
  <si>
    <t>AIRFARE</t>
  </si>
  <si>
    <t>LODGING</t>
  </si>
  <si>
    <t>PARKING</t>
  </si>
  <si>
    <t>CONFERENCE REGISTRATION</t>
  </si>
  <si>
    <t>RENTAL CAR</t>
  </si>
  <si>
    <t>TOTAL EXPENSES</t>
  </si>
  <si>
    <t>Employee** (Including Student Employees) with active appts. in UCPath</t>
  </si>
  <si>
    <t>TOTAL</t>
  </si>
  <si>
    <r>
      <rPr>
        <b/>
        <sz val="18"/>
        <color theme="1"/>
        <rFont val="Calibri"/>
        <family val="2"/>
        <scheme val="minor"/>
      </rPr>
      <t>Guidelines</t>
    </r>
    <r>
      <rPr>
        <sz val="18"/>
        <rFont val="Arial"/>
        <family val="2"/>
      </rPr>
      <t>:</t>
    </r>
  </si>
  <si>
    <t>OTHER (Explain) e.g., fuel, tolls, baggage fees, internet, laundry etc.</t>
  </si>
  <si>
    <t>MEALS (M&amp;IE)</t>
  </si>
  <si>
    <t>TRANSPORTATION (taxi, rideshare, public transit)</t>
  </si>
  <si>
    <t xml:space="preserve">Lunch </t>
  </si>
  <si>
    <t>Rate as of 1/1/25</t>
  </si>
  <si>
    <t>MILEAGE</t>
  </si>
  <si>
    <t>DATE</t>
  </si>
  <si>
    <t>MILES</t>
  </si>
  <si>
    <t>Total Expenses</t>
  </si>
  <si>
    <t xml:space="preserve">MILEAGE </t>
  </si>
  <si>
    <t>Vegas</t>
  </si>
  <si>
    <t>havasu</t>
  </si>
  <si>
    <t>san diego</t>
  </si>
  <si>
    <t>Total MILEAGE $</t>
  </si>
  <si>
    <t>DESCRIPTION/LOCATION</t>
  </si>
  <si>
    <t>Required Supporting Documentation</t>
  </si>
  <si>
    <t>Personal travel requires price comparisons and should be performed at the time of booking.</t>
  </si>
  <si>
    <r>
      <rPr>
        <b/>
        <sz val="18"/>
        <color theme="1"/>
        <rFont val="Calibri"/>
        <family val="2"/>
        <scheme val="minor"/>
      </rPr>
      <t>Guidelines</t>
    </r>
    <r>
      <rPr>
        <b/>
        <sz val="18"/>
        <rFont val="Arial"/>
        <family val="2"/>
      </rPr>
      <t>:</t>
    </r>
  </si>
  <si>
    <t>KFS ACCOUNT</t>
  </si>
  <si>
    <t>MEALS TYPE (M&amp;IE)</t>
  </si>
  <si>
    <t>No</t>
  </si>
  <si>
    <t>Yes*</t>
  </si>
  <si>
    <t>Will you be sharing a lodging room?</t>
  </si>
  <si>
    <r>
      <t xml:space="preserve">1. If Sharing: ask the hotel to split the bill, if not possible, paying the full amount is acceptable. One person may pay and must be designated as the </t>
    </r>
    <r>
      <rPr>
        <b/>
        <sz val="18"/>
        <rFont val="Arial"/>
        <family val="2"/>
      </rPr>
      <t>"Group Leader".</t>
    </r>
  </si>
  <si>
    <r>
      <t xml:space="preserve">2. On the Travel Reimbursement Request Form (under </t>
    </r>
    <r>
      <rPr>
        <b/>
        <sz val="18"/>
        <rFont val="Arial"/>
        <family val="2"/>
      </rPr>
      <t>“Trip Purpose”)</t>
    </r>
    <r>
      <rPr>
        <sz val="18"/>
        <rFont val="Arial"/>
        <family val="2"/>
      </rPr>
      <t>, list the name of the person you shared the room with, note that lodging costs were shared, and include the</t>
    </r>
    <r>
      <rPr>
        <b/>
        <sz val="18"/>
        <rFont val="Arial"/>
        <family val="2"/>
      </rPr>
      <t xml:space="preserve"> Group Leader's</t>
    </r>
    <r>
      <rPr>
        <sz val="18"/>
        <rFont val="Arial"/>
        <family val="2"/>
      </rPr>
      <t xml:space="preserve"> name if applicable.</t>
    </r>
  </si>
  <si>
    <t>Project Code</t>
  </si>
  <si>
    <t>Org Ref ID
(Optional)</t>
  </si>
  <si>
    <t>Form Revised: 4/10/2026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</si>
</sst>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1" formatCode="_(* #,##0_);_(* \(#,##0\);_(* &quot;-&quot;_);_(@_)"/>
    <numFmt numFmtId="44" formatCode="_(&quot;$&quot;* #,##0.00_);_(&quot;$&quot;* \(#,##0.00\);_(&quot;$&quot;* &quot;-&quot;??_);_(@_)"/>
    <numFmt numFmtId="43" formatCode="_(* #,##0.00_);_(* \(#,##0.00\);_(* &quot;-&quot;??_);_(@_)"/>
    <numFmt numFmtId="164" formatCode="&quot;$&quot;#,##0.00"/>
    <numFmt numFmtId="165" formatCode="mm/dd/yy;@"/>
    <numFmt numFmtId="166" formatCode="0#"/>
    <numFmt numFmtId="167" formatCode="00000"/>
    <numFmt numFmtId="168" formatCode="000000"/>
    <numFmt numFmtId="169" formatCode="&quot;$&quot;#,##0.000_);[Red]\(&quot;$&quot;#,##0.000\)"/>
    <numFmt numFmtId="170" formatCode="m/d;@"/>
    <numFmt numFmtId="171" formatCode="[&lt;=9999999]###\-####;\(###\)\ ###\-####"/>
    <numFmt numFmtId="172" formatCode="m/d/yyyy;@"/>
  </numFmts>
  <fonts count="105" x14ac:knownFonts="1">
    <font>
      <sz val="10"/>
      <name val="Arial"/>
    </font>
    <font>
      <b/>
      <sz val="10"/>
      <name val="Arial"/>
      <family val="2"/>
    </font>
    <font>
      <u/>
      <sz val="10"/>
      <color indexed="12"/>
      <name val="Arial"/>
      <family val="2"/>
    </font>
    <font>
      <sz val="8"/>
      <name val="Arial"/>
      <family val="2"/>
    </font>
    <font>
      <sz val="9"/>
      <name val="Arial"/>
      <family val="2"/>
    </font>
    <font>
      <b/>
      <sz val="9"/>
      <name val="Arial"/>
      <family val="2"/>
    </font>
    <font>
      <sz val="9"/>
      <name val="Arial"/>
      <family val="2"/>
    </font>
    <font>
      <sz val="9"/>
      <color indexed="17"/>
      <name val="Arial"/>
      <family val="2"/>
    </font>
    <font>
      <i/>
      <sz val="8"/>
      <name val="Arial"/>
      <family val="2"/>
    </font>
    <font>
      <b/>
      <sz val="12"/>
      <name val="Arial"/>
      <family val="2"/>
    </font>
    <font>
      <sz val="10"/>
      <name val="Arial"/>
      <family val="2"/>
    </font>
    <font>
      <sz val="10"/>
      <name val="Times New Roman"/>
      <family val="1"/>
    </font>
    <font>
      <sz val="9"/>
      <name val="Times New Roman"/>
      <family val="1"/>
    </font>
    <font>
      <b/>
      <u/>
      <sz val="10"/>
      <color indexed="12"/>
      <name val="Arial"/>
      <family val="2"/>
    </font>
    <font>
      <b/>
      <sz val="11"/>
      <color indexed="10"/>
      <name val="Arial"/>
      <family val="2"/>
    </font>
    <font>
      <b/>
      <sz val="14"/>
      <name val="Arial"/>
      <family val="2"/>
    </font>
    <font>
      <b/>
      <sz val="18"/>
      <name val="Arial"/>
      <family val="2"/>
    </font>
    <font>
      <i/>
      <sz val="9"/>
      <name val="Arial"/>
      <family val="2"/>
    </font>
    <font>
      <b/>
      <u/>
      <sz val="10"/>
      <name val="Arial"/>
      <family val="2"/>
    </font>
    <font>
      <b/>
      <sz val="12"/>
      <name val="Arial Narrow"/>
      <family val="2"/>
    </font>
    <font>
      <sz val="12"/>
      <name val="Arial Narrow"/>
      <family val="2"/>
    </font>
    <font>
      <b/>
      <u/>
      <sz val="12"/>
      <color indexed="12"/>
      <name val="Arial"/>
      <family val="2"/>
    </font>
    <font>
      <u/>
      <sz val="12"/>
      <color indexed="12"/>
      <name val="Arial"/>
      <family val="2"/>
    </font>
    <font>
      <i/>
      <sz val="12"/>
      <name val="Arial Narrow"/>
      <family val="2"/>
    </font>
    <font>
      <b/>
      <u/>
      <sz val="12"/>
      <name val="Arial Narrow"/>
      <family val="2"/>
    </font>
    <font>
      <u/>
      <sz val="12"/>
      <name val="Arial Narrow"/>
      <family val="2"/>
    </font>
    <font>
      <sz val="12"/>
      <name val="Arial"/>
      <family val="2"/>
    </font>
    <font>
      <b/>
      <sz val="16"/>
      <name val="Arial"/>
      <family val="2"/>
    </font>
    <font>
      <sz val="11"/>
      <name val="Arial"/>
      <family val="2"/>
    </font>
    <font>
      <b/>
      <sz val="11"/>
      <name val="Arial"/>
      <family val="2"/>
    </font>
    <font>
      <b/>
      <sz val="14"/>
      <name val="Arial Narrow"/>
      <family val="2"/>
    </font>
    <font>
      <sz val="14"/>
      <name val="Arial"/>
      <family val="2"/>
    </font>
    <font>
      <sz val="11"/>
      <color indexed="10"/>
      <name val="Arial"/>
      <family val="2"/>
    </font>
    <font>
      <i/>
      <sz val="11"/>
      <name val="Arial"/>
      <family val="2"/>
    </font>
    <font>
      <u/>
      <sz val="11"/>
      <name val="Arial"/>
      <family val="2"/>
    </font>
    <font>
      <sz val="10"/>
      <name val="Calibri"/>
      <family val="2"/>
    </font>
    <font>
      <sz val="10"/>
      <name val="Wingdings"/>
      <charset val="2"/>
    </font>
    <font>
      <sz val="7"/>
      <name val="Times New Roman"/>
      <family val="1"/>
    </font>
    <font>
      <b/>
      <sz val="10"/>
      <name val="Calibri"/>
      <family val="2"/>
    </font>
    <font>
      <sz val="10"/>
      <name val="Symbol"/>
      <family val="1"/>
      <charset val="2"/>
    </font>
    <font>
      <sz val="7"/>
      <color indexed="8"/>
      <name val="Times New Roman"/>
      <family val="1"/>
    </font>
    <font>
      <sz val="10"/>
      <color indexed="8"/>
      <name val="Calibri"/>
      <family val="2"/>
    </font>
    <font>
      <b/>
      <sz val="22"/>
      <name val="Calibri"/>
      <family val="2"/>
    </font>
    <font>
      <b/>
      <u/>
      <sz val="11"/>
      <color indexed="12"/>
      <name val="Arial Narrow"/>
      <family val="2"/>
    </font>
    <font>
      <b/>
      <sz val="11"/>
      <name val="Arial Narrow"/>
      <family val="2"/>
    </font>
    <font>
      <sz val="9"/>
      <color indexed="8"/>
      <name val="Arial"/>
      <family val="2"/>
    </font>
    <font>
      <b/>
      <sz val="9"/>
      <color indexed="8"/>
      <name val="Arial"/>
      <family val="2"/>
    </font>
    <font>
      <b/>
      <sz val="11"/>
      <color rgb="FFFF0000"/>
      <name val="Arial"/>
      <family val="2"/>
    </font>
    <font>
      <b/>
      <sz val="8"/>
      <color theme="0" tint="-0.34998626667073579"/>
      <name val="Arial"/>
      <family val="2"/>
    </font>
    <font>
      <b/>
      <sz val="12"/>
      <color theme="6" tint="-0.499984740745262"/>
      <name val="Arial"/>
      <family val="2"/>
    </font>
    <font>
      <b/>
      <sz val="11"/>
      <color rgb="FF2E74B5"/>
      <name val="Calibri"/>
      <family val="2"/>
    </font>
    <font>
      <b/>
      <sz val="12"/>
      <color rgb="FF2E74B5"/>
      <name val="Calibri"/>
      <family val="2"/>
    </font>
    <font>
      <b/>
      <sz val="9"/>
      <color rgb="FF000000"/>
      <name val="Arial"/>
      <family val="2"/>
    </font>
    <font>
      <b/>
      <sz val="9"/>
      <color rgb="FFFF0000"/>
      <name val="Calibri"/>
      <family val="2"/>
    </font>
    <font>
      <sz val="10"/>
      <color rgb="FF000000"/>
      <name val="Arial"/>
      <family val="2"/>
    </font>
    <font>
      <b/>
      <i/>
      <sz val="10"/>
      <name val="Arial"/>
      <family val="2"/>
    </font>
    <font>
      <b/>
      <sz val="12"/>
      <color rgb="FF0070C0"/>
      <name val="Calibri"/>
      <family val="2"/>
      <scheme val="minor"/>
    </font>
    <font>
      <b/>
      <sz val="9"/>
      <color rgb="FFFF0000"/>
      <name val="Calibri"/>
      <family val="2"/>
      <scheme val="minor"/>
    </font>
    <font>
      <b/>
      <i/>
      <sz val="10"/>
      <color indexed="8"/>
      <name val="Arial"/>
      <family val="2"/>
    </font>
    <font>
      <sz val="10"/>
      <color indexed="12"/>
      <name val="Arial"/>
      <family val="2"/>
    </font>
    <font>
      <u/>
      <sz val="10"/>
      <color rgb="FF0000FF"/>
      <name val="Arial"/>
      <family val="2"/>
    </font>
    <font>
      <u/>
      <sz val="11"/>
      <color indexed="12"/>
      <name val="Arial"/>
      <family val="2"/>
    </font>
    <font>
      <u/>
      <sz val="9"/>
      <color rgb="FF0000FF"/>
      <name val="Calibri"/>
      <family val="2"/>
      <scheme val="minor"/>
    </font>
    <font>
      <b/>
      <i/>
      <sz val="9"/>
      <name val="Arial"/>
      <family val="2"/>
    </font>
    <font>
      <sz val="10"/>
      <color rgb="FF0000FF"/>
      <name val="Arial"/>
      <family val="2"/>
    </font>
    <font>
      <sz val="9"/>
      <color rgb="FF0000FF"/>
      <name val="Calibri"/>
      <family val="2"/>
      <scheme val="minor"/>
    </font>
    <font>
      <i/>
      <u/>
      <sz val="10"/>
      <name val="Calibri"/>
      <family val="2"/>
    </font>
    <font>
      <u/>
      <sz val="11"/>
      <color rgb="FF0000FF"/>
      <name val="Arial"/>
      <family val="2"/>
    </font>
    <font>
      <sz val="11"/>
      <color rgb="FF0000FF"/>
      <name val="Arial"/>
      <family val="2"/>
    </font>
    <font>
      <b/>
      <u/>
      <sz val="10"/>
      <color rgb="FF0000FF"/>
      <name val="Arial"/>
      <family val="2"/>
    </font>
    <font>
      <b/>
      <i/>
      <sz val="10"/>
      <color rgb="FF00B050"/>
      <name val="Calibri"/>
      <family val="2"/>
    </font>
    <font>
      <b/>
      <sz val="10"/>
      <color rgb="FF00B050"/>
      <name val="Calibri"/>
      <family val="2"/>
    </font>
    <font>
      <b/>
      <i/>
      <u/>
      <sz val="12"/>
      <color rgb="FF0000FF"/>
      <name val="Arial"/>
      <family val="2"/>
    </font>
    <font>
      <b/>
      <u/>
      <sz val="10"/>
      <color indexed="12"/>
      <name val="Arial Narrow"/>
      <family val="2"/>
    </font>
    <font>
      <b/>
      <sz val="18"/>
      <name val="Calibri"/>
      <family val="2"/>
      <scheme val="minor"/>
    </font>
    <font>
      <b/>
      <sz val="14"/>
      <name val="Calibri"/>
      <family val="2"/>
      <scheme val="minor"/>
    </font>
    <font>
      <sz val="10"/>
      <name val="Calibri"/>
      <family val="2"/>
      <scheme val="minor"/>
    </font>
    <font>
      <sz val="11"/>
      <name val="Calibri"/>
      <family val="2"/>
      <scheme val="minor"/>
    </font>
    <font>
      <u/>
      <sz val="10"/>
      <color rgb="FF0000FF"/>
      <name val="Calibri"/>
      <family val="2"/>
      <scheme val="minor"/>
    </font>
    <font>
      <sz val="10"/>
      <color rgb="FF0000FF"/>
      <name val="Calibri"/>
      <family val="2"/>
      <scheme val="minor"/>
    </font>
    <font>
      <sz val="10"/>
      <color indexed="8"/>
      <name val="Arial"/>
      <family val="2"/>
    </font>
    <font>
      <b/>
      <i/>
      <u/>
      <sz val="10"/>
      <name val="Arial"/>
      <family val="2"/>
    </font>
    <font>
      <b/>
      <i/>
      <sz val="10"/>
      <color rgb="FFFF0000"/>
      <name val="Arial"/>
      <family val="2"/>
    </font>
    <font>
      <b/>
      <u/>
      <sz val="11"/>
      <color indexed="10"/>
      <name val="Arial"/>
      <family val="2"/>
    </font>
    <font>
      <b/>
      <strike/>
      <sz val="12"/>
      <color rgb="FFFF0000"/>
      <name val="Arial Narrow"/>
      <family val="2"/>
    </font>
    <font>
      <strike/>
      <sz val="12"/>
      <name val="Arial Narrow"/>
      <family val="2"/>
    </font>
    <font>
      <sz val="10"/>
      <name val="Arial"/>
      <family val="2"/>
    </font>
    <font>
      <b/>
      <sz val="22"/>
      <name val="Arial"/>
      <family val="2"/>
    </font>
    <font>
      <b/>
      <sz val="26"/>
      <name val="Arial"/>
      <family val="2"/>
    </font>
    <font>
      <sz val="26"/>
      <name val="Arial"/>
      <family val="2"/>
    </font>
    <font>
      <b/>
      <sz val="20"/>
      <name val="Arial"/>
      <family val="2"/>
    </font>
    <font>
      <sz val="20"/>
      <name val="Arial"/>
      <family val="2"/>
    </font>
    <font>
      <b/>
      <sz val="20"/>
      <color rgb="FFFF0000"/>
      <name val="Arial"/>
      <family val="2"/>
    </font>
    <font>
      <b/>
      <u/>
      <sz val="20"/>
      <name val="Arial"/>
      <family val="2"/>
    </font>
    <font>
      <sz val="18"/>
      <name val="Arial"/>
      <family val="2"/>
    </font>
    <font>
      <u/>
      <sz val="18"/>
      <color indexed="12"/>
      <name val="Arial"/>
      <family val="2"/>
    </font>
    <font>
      <sz val="18"/>
      <color indexed="12"/>
      <name val="Arial"/>
      <family val="2"/>
    </font>
    <font>
      <b/>
      <sz val="20"/>
      <color theme="1"/>
      <name val="Arial"/>
      <family val="2"/>
    </font>
    <font>
      <b/>
      <sz val="18"/>
      <color theme="1"/>
      <name val="Calibri"/>
      <family val="2"/>
      <scheme val="minor"/>
    </font>
    <font>
      <sz val="18"/>
      <color theme="1"/>
      <name val="Arial"/>
      <family val="2"/>
    </font>
    <font>
      <b/>
      <sz val="18"/>
      <color theme="1"/>
      <name val="Arial"/>
      <family val="2"/>
    </font>
    <font>
      <b/>
      <sz val="18"/>
      <color theme="0" tint="-0.34998626667073579"/>
      <name val="Arial"/>
      <family val="2"/>
    </font>
    <font>
      <sz val="20"/>
      <color theme="1"/>
      <name val="Arial"/>
      <family val="2"/>
    </font>
    <font>
      <u/>
      <sz val="18"/>
      <color rgb="FF0000FF"/>
      <name val="Arial"/>
      <family val="2"/>
    </font>
    <font>
      <b/>
      <u/>
      <sz val="18"/>
      <color indexed="12"/>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indexed="64"/>
      </patternFill>
    </fill>
    <fill>
      <patternFill patternType="solid">
        <fgColor them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s>
  <borders count="5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0" fontId="2" fillId="0" borderId="0" applyNumberFormat="0" applyFill="0" applyBorder="0" applyAlignment="0" applyProtection="0">
      <alignment vertical="top"/>
      <protection locked="0"/>
    </xf>
    <xf numFmtId="43" fontId="86" fillId="0" borderId="0" applyFont="0" applyFill="0" applyBorder="0" applyAlignment="0" applyProtection="0"/>
    <xf numFmtId="44" fontId="86" fillId="0" borderId="0" applyFont="0" applyFill="0" applyBorder="0" applyAlignment="0" applyProtection="0"/>
  </cellStyleXfs>
  <cellXfs count="633">
    <xf numFmtId="0" fontId="0" fillId="0" borderId="0" xfId="0"/>
    <xf numFmtId="0" fontId="4" fillId="0" borderId="0" xfId="0" applyFont="1"/>
    <xf numFmtId="0" fontId="4" fillId="0" borderId="1" xfId="0" applyFont="1" applyBorder="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wrapText="1"/>
    </xf>
    <xf numFmtId="49" fontId="4" fillId="0" borderId="0" xfId="0" applyNumberFormat="1" applyFont="1" applyAlignment="1">
      <alignment horizontal="left" wrapText="1"/>
    </xf>
    <xf numFmtId="0" fontId="6" fillId="0" borderId="0" xfId="0" applyFont="1"/>
    <xf numFmtId="0" fontId="6" fillId="0" borderId="0" xfId="0" applyFont="1" applyAlignment="1">
      <alignment horizontal="left"/>
    </xf>
    <xf numFmtId="0" fontId="0" fillId="0" borderId="0" xfId="0" applyAlignment="1">
      <alignment wrapText="1"/>
    </xf>
    <xf numFmtId="0" fontId="4" fillId="0" borderId="0" xfId="0" applyFont="1" applyAlignment="1">
      <alignment horizontal="center"/>
    </xf>
    <xf numFmtId="0" fontId="3" fillId="0" borderId="0" xfId="0" applyFont="1"/>
    <xf numFmtId="0" fontId="8" fillId="0" borderId="0" xfId="0" applyFont="1" applyAlignment="1">
      <alignment horizontal="left" wrapText="1"/>
    </xf>
    <xf numFmtId="0" fontId="3" fillId="0" borderId="1" xfId="0" applyFont="1" applyBorder="1"/>
    <xf numFmtId="0" fontId="0" fillId="0" borderId="0" xfId="0" applyAlignment="1">
      <alignment horizontal="right"/>
    </xf>
    <xf numFmtId="0" fontId="0" fillId="0" borderId="1" xfId="0" applyBorder="1" applyAlignment="1">
      <alignment wrapText="1"/>
    </xf>
    <xf numFmtId="0" fontId="1" fillId="0" borderId="0" xfId="0" applyFont="1"/>
    <xf numFmtId="8" fontId="4" fillId="0" borderId="0" xfId="0" applyNumberFormat="1" applyFont="1" applyAlignment="1">
      <alignment horizontal="center"/>
    </xf>
    <xf numFmtId="0" fontId="10" fillId="0" borderId="0" xfId="0" applyFont="1"/>
    <xf numFmtId="0" fontId="11" fillId="0" borderId="0" xfId="0" applyFont="1" applyAlignment="1">
      <alignment horizontal="right"/>
    </xf>
    <xf numFmtId="0" fontId="5" fillId="0" borderId="0" xfId="0" applyFont="1"/>
    <xf numFmtId="0" fontId="12" fillId="0" borderId="0" xfId="0" applyFont="1" applyAlignment="1">
      <alignment horizontal="right"/>
    </xf>
    <xf numFmtId="0" fontId="5" fillId="0" borderId="0" xfId="0" applyFont="1" applyAlignment="1">
      <alignment horizontal="left"/>
    </xf>
    <xf numFmtId="0" fontId="5" fillId="0" borderId="0" xfId="0" applyFont="1" applyAlignment="1">
      <alignment horizontal="right"/>
    </xf>
    <xf numFmtId="0" fontId="12" fillId="0" borderId="0" xfId="0" applyFont="1" applyAlignment="1">
      <alignment horizontal="right" vertical="center"/>
    </xf>
    <xf numFmtId="0" fontId="13" fillId="0" borderId="0" xfId="1" applyFont="1" applyAlignment="1" applyProtection="1"/>
    <xf numFmtId="0" fontId="2" fillId="0" borderId="0" xfId="1" applyAlignment="1" applyProtection="1"/>
    <xf numFmtId="0" fontId="14" fillId="0" borderId="0" xfId="0" applyFont="1" applyAlignment="1">
      <alignment horizontal="right"/>
    </xf>
    <xf numFmtId="0" fontId="14" fillId="0" borderId="0" xfId="0" applyFont="1"/>
    <xf numFmtId="0" fontId="5" fillId="0" borderId="0" xfId="0" applyFont="1" applyAlignment="1">
      <alignment horizontal="right" wrapText="1"/>
    </xf>
    <xf numFmtId="0" fontId="6" fillId="0" borderId="0" xfId="0" applyFont="1" applyAlignment="1">
      <alignment horizontal="right" wrapText="1"/>
    </xf>
    <xf numFmtId="0" fontId="47" fillId="0" borderId="0" xfId="0" applyFont="1" applyAlignment="1">
      <alignment horizontal="right"/>
    </xf>
    <xf numFmtId="0" fontId="3" fillId="0" borderId="0" xfId="0" applyFont="1" applyAlignment="1">
      <alignment horizontal="right"/>
    </xf>
    <xf numFmtId="14" fontId="3" fillId="0" borderId="0" xfId="0" applyNumberFormat="1" applyFont="1" applyAlignment="1">
      <alignment horizontal="left"/>
    </xf>
    <xf numFmtId="0" fontId="4" fillId="0" borderId="2" xfId="0" applyFont="1" applyBorder="1" applyAlignment="1">
      <alignment wrapText="1"/>
    </xf>
    <xf numFmtId="49" fontId="4" fillId="0" borderId="3" xfId="0" applyNumberFormat="1" applyFont="1" applyBorder="1" applyAlignment="1">
      <alignment horizontal="left" wrapText="1"/>
    </xf>
    <xf numFmtId="0" fontId="1" fillId="0" borderId="0" xfId="0" applyFont="1" applyAlignment="1">
      <alignment horizontal="center"/>
    </xf>
    <xf numFmtId="0" fontId="0" fillId="0" borderId="0" xfId="0" applyAlignment="1" applyProtection="1">
      <alignment wrapText="1"/>
      <protection locked="0"/>
    </xf>
    <xf numFmtId="0" fontId="4" fillId="0" borderId="4" xfId="0" applyFont="1" applyBorder="1"/>
    <xf numFmtId="0" fontId="4" fillId="0" borderId="5" xfId="0" applyFont="1" applyBorder="1"/>
    <xf numFmtId="0" fontId="6" fillId="2" borderId="6" xfId="0" applyFont="1" applyFill="1" applyBorder="1" applyAlignment="1">
      <alignment horizontal="left" wrapText="1"/>
    </xf>
    <xf numFmtId="0" fontId="6" fillId="2" borderId="7" xfId="0" applyFont="1" applyFill="1" applyBorder="1" applyAlignment="1">
      <alignment horizontal="left"/>
    </xf>
    <xf numFmtId="0" fontId="7" fillId="2" borderId="8" xfId="0" applyFont="1" applyFill="1" applyBorder="1" applyAlignment="1">
      <alignment horizontal="left" wrapText="1"/>
    </xf>
    <xf numFmtId="0" fontId="6" fillId="2" borderId="9" xfId="0" applyFont="1" applyFill="1" applyBorder="1" applyAlignment="1">
      <alignment horizontal="left"/>
    </xf>
    <xf numFmtId="0" fontId="4" fillId="0" borderId="8" xfId="0" applyFont="1" applyBorder="1" applyAlignment="1">
      <alignment horizontal="left" wrapText="1"/>
    </xf>
    <xf numFmtId="0" fontId="4" fillId="0" borderId="9" xfId="0" applyFont="1" applyBorder="1" applyAlignment="1">
      <alignment horizontal="left" wrapText="1"/>
    </xf>
    <xf numFmtId="49" fontId="0" fillId="3" borderId="10" xfId="0" applyNumberFormat="1" applyFill="1" applyBorder="1" applyAlignment="1" applyProtection="1">
      <alignment horizontal="left" vertical="top" wrapText="1"/>
      <protection locked="0"/>
    </xf>
    <xf numFmtId="49" fontId="0" fillId="3" borderId="9"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0" fontId="4" fillId="0" borderId="7" xfId="0" applyFont="1" applyBorder="1"/>
    <xf numFmtId="14" fontId="48" fillId="0" borderId="0" xfId="0" applyNumberFormat="1" applyFont="1" applyAlignment="1">
      <alignment horizontal="right"/>
    </xf>
    <xf numFmtId="0" fontId="4" fillId="4" borderId="4" xfId="0" applyFont="1" applyFill="1" applyBorder="1" applyAlignment="1">
      <alignment horizontal="left" wrapText="1"/>
    </xf>
    <xf numFmtId="0" fontId="4" fillId="4" borderId="0" xfId="0" applyFont="1" applyFill="1" applyAlignment="1">
      <alignment horizontal="left" wrapText="1"/>
    </xf>
    <xf numFmtId="0" fontId="4" fillId="4" borderId="0" xfId="0" applyFont="1" applyFill="1" applyAlignment="1">
      <alignment horizontal="right" wrapText="1"/>
    </xf>
    <xf numFmtId="0" fontId="4" fillId="4" borderId="0" xfId="0" applyFont="1" applyFill="1" applyAlignment="1">
      <alignment wrapText="1"/>
    </xf>
    <xf numFmtId="0" fontId="4" fillId="4" borderId="5" xfId="0" applyFont="1" applyFill="1" applyBorder="1" applyAlignment="1">
      <alignment wrapText="1"/>
    </xf>
    <xf numFmtId="0" fontId="10" fillId="2" borderId="9" xfId="0" applyFont="1" applyFill="1" applyBorder="1" applyAlignment="1">
      <alignment horizontal="left"/>
    </xf>
    <xf numFmtId="164" fontId="20" fillId="5" borderId="14" xfId="0" applyNumberFormat="1" applyFont="1" applyFill="1" applyBorder="1" applyAlignment="1" applyProtection="1">
      <alignment horizontal="center" wrapText="1"/>
      <protection locked="0"/>
    </xf>
    <xf numFmtId="164" fontId="20" fillId="5" borderId="14" xfId="0" applyNumberFormat="1" applyFont="1" applyFill="1" applyBorder="1" applyAlignment="1" applyProtection="1">
      <alignment horizontal="center"/>
      <protection locked="0"/>
    </xf>
    <xf numFmtId="164" fontId="20" fillId="5" borderId="15" xfId="0" applyNumberFormat="1" applyFont="1" applyFill="1" applyBorder="1" applyAlignment="1" applyProtection="1">
      <alignment horizontal="center"/>
      <protection locked="0"/>
    </xf>
    <xf numFmtId="0" fontId="20" fillId="6" borderId="16" xfId="0" applyFont="1" applyFill="1" applyBorder="1" applyAlignment="1">
      <alignment horizontal="center" wrapText="1"/>
    </xf>
    <xf numFmtId="0" fontId="1" fillId="4" borderId="4" xfId="0" applyFont="1" applyFill="1" applyBorder="1" applyAlignment="1">
      <alignment horizontal="left" wrapText="1"/>
    </xf>
    <xf numFmtId="0" fontId="1" fillId="4" borderId="0" xfId="0" applyFont="1" applyFill="1" applyAlignment="1">
      <alignment horizontal="left" wrapText="1"/>
    </xf>
    <xf numFmtId="165" fontId="10" fillId="4" borderId="7" xfId="0" applyNumberFormat="1" applyFont="1" applyFill="1" applyBorder="1" applyAlignment="1">
      <alignment horizontal="center"/>
    </xf>
    <xf numFmtId="49" fontId="10" fillId="4" borderId="0" xfId="0" applyNumberFormat="1" applyFont="1" applyFill="1" applyAlignment="1">
      <alignment horizontal="left" wrapText="1"/>
    </xf>
    <xf numFmtId="0" fontId="10" fillId="4" borderId="0" xfId="0" applyFont="1" applyFill="1"/>
    <xf numFmtId="0" fontId="10" fillId="4" borderId="5" xfId="0" applyFont="1" applyFill="1" applyBorder="1"/>
    <xf numFmtId="0" fontId="10" fillId="4" borderId="4" xfId="0" applyFont="1" applyFill="1" applyBorder="1" applyAlignment="1">
      <alignment wrapText="1"/>
    </xf>
    <xf numFmtId="0" fontId="10" fillId="4" borderId="0" xfId="0" applyFont="1" applyFill="1" applyAlignment="1">
      <alignment wrapText="1"/>
    </xf>
    <xf numFmtId="0" fontId="10" fillId="4" borderId="4" xfId="0" applyFont="1" applyFill="1" applyBorder="1" applyAlignment="1">
      <alignment horizontal="left" wrapText="1"/>
    </xf>
    <xf numFmtId="0" fontId="10" fillId="4" borderId="0" xfId="0" applyFont="1" applyFill="1" applyAlignment="1">
      <alignment horizontal="left" wrapText="1"/>
    </xf>
    <xf numFmtId="0" fontId="1" fillId="0" borderId="0" xfId="0" applyFont="1" applyAlignment="1">
      <alignment horizontal="right"/>
    </xf>
    <xf numFmtId="49" fontId="4" fillId="0" borderId="0" xfId="0" applyNumberFormat="1" applyFont="1" applyAlignment="1">
      <alignment horizontal="right" wrapText="1"/>
    </xf>
    <xf numFmtId="0" fontId="10" fillId="4" borderId="0" xfId="0" applyFont="1" applyFill="1" applyAlignment="1">
      <alignment horizontal="right"/>
    </xf>
    <xf numFmtId="49" fontId="10" fillId="4" borderId="0" xfId="0" applyNumberFormat="1" applyFont="1" applyFill="1" applyAlignment="1">
      <alignment horizontal="right" wrapText="1"/>
    </xf>
    <xf numFmtId="49" fontId="0" fillId="3" borderId="9" xfId="0" applyNumberFormat="1" applyFill="1" applyBorder="1" applyAlignment="1" applyProtection="1">
      <alignment horizontal="right" vertical="top" wrapText="1"/>
      <protection locked="0"/>
    </xf>
    <xf numFmtId="0" fontId="8" fillId="0" borderId="0" xfId="0" applyFont="1" applyAlignment="1">
      <alignment horizontal="right" wrapText="1"/>
    </xf>
    <xf numFmtId="0" fontId="4" fillId="0" borderId="1" xfId="0" applyFont="1" applyBorder="1" applyAlignment="1">
      <alignment horizontal="right"/>
    </xf>
    <xf numFmtId="0" fontId="1" fillId="4" borderId="0" xfId="0" applyFont="1" applyFill="1"/>
    <xf numFmtId="0" fontId="0" fillId="4" borderId="0" xfId="0" applyFill="1"/>
    <xf numFmtId="8" fontId="4" fillId="4" borderId="0" xfId="0" applyNumberFormat="1" applyFont="1" applyFill="1" applyAlignment="1">
      <alignment horizontal="center"/>
    </xf>
    <xf numFmtId="0" fontId="4" fillId="4" borderId="0" xfId="0" applyFont="1" applyFill="1"/>
    <xf numFmtId="0" fontId="47" fillId="4" borderId="0" xfId="0" applyFont="1" applyFill="1" applyAlignment="1">
      <alignment horizontal="right"/>
    </xf>
    <xf numFmtId="0" fontId="6" fillId="4" borderId="0" xfId="0" applyFont="1" applyFill="1"/>
    <xf numFmtId="8" fontId="5" fillId="4" borderId="0" xfId="0" applyNumberFormat="1" applyFont="1" applyFill="1" applyAlignment="1">
      <alignment horizontal="center"/>
    </xf>
    <xf numFmtId="0" fontId="5" fillId="4" borderId="0" xfId="0" applyFont="1" applyFill="1"/>
    <xf numFmtId="164" fontId="28" fillId="7" borderId="16" xfId="0" applyNumberFormat="1" applyFont="1" applyFill="1" applyBorder="1" applyAlignment="1">
      <alignment horizontal="center"/>
    </xf>
    <xf numFmtId="164" fontId="29" fillId="7" borderId="16" xfId="0" applyNumberFormat="1" applyFont="1" applyFill="1" applyBorder="1" applyAlignment="1">
      <alignment horizontal="center"/>
    </xf>
    <xf numFmtId="164" fontId="26" fillId="7" borderId="16" xfId="0" applyNumberFormat="1" applyFont="1" applyFill="1" applyBorder="1" applyAlignment="1">
      <alignment horizontal="center"/>
    </xf>
    <xf numFmtId="0" fontId="30" fillId="4" borderId="0" xfId="0" applyFont="1" applyFill="1"/>
    <xf numFmtId="0" fontId="15" fillId="4" borderId="0" xfId="0" applyFont="1" applyFill="1"/>
    <xf numFmtId="0" fontId="29" fillId="7" borderId="16" xfId="0" applyFont="1" applyFill="1" applyBorder="1" applyAlignment="1">
      <alignment horizontal="center"/>
    </xf>
    <xf numFmtId="0" fontId="29" fillId="7" borderId="16" xfId="0" applyFont="1" applyFill="1" applyBorder="1" applyAlignment="1">
      <alignment horizontal="center" wrapText="1"/>
    </xf>
    <xf numFmtId="0" fontId="28" fillId="0" borderId="0" xfId="0" applyFont="1"/>
    <xf numFmtId="0" fontId="9" fillId="7" borderId="16" xfId="0" applyFont="1" applyFill="1" applyBorder="1" applyAlignment="1">
      <alignment horizontal="center" wrapText="1"/>
    </xf>
    <xf numFmtId="164" fontId="26" fillId="7" borderId="22" xfId="0" applyNumberFormat="1" applyFont="1" applyFill="1" applyBorder="1" applyAlignment="1">
      <alignment horizontal="center"/>
    </xf>
    <xf numFmtId="0" fontId="26" fillId="0" borderId="0" xfId="0" applyFont="1"/>
    <xf numFmtId="0" fontId="9" fillId="0" borderId="18" xfId="0" applyFont="1" applyBorder="1" applyAlignment="1">
      <alignment horizontal="right"/>
    </xf>
    <xf numFmtId="164" fontId="9" fillId="7" borderId="23" xfId="0" applyNumberFormat="1" applyFont="1" applyFill="1" applyBorder="1" applyAlignment="1">
      <alignment horizontal="center"/>
    </xf>
    <xf numFmtId="0" fontId="31" fillId="4" borderId="0" xfId="0" applyFont="1" applyFill="1"/>
    <xf numFmtId="0" fontId="29" fillId="0" borderId="16" xfId="0" applyFont="1" applyBorder="1" applyAlignment="1">
      <alignment horizontal="right"/>
    </xf>
    <xf numFmtId="0" fontId="29" fillId="0" borderId="0" xfId="0" applyFont="1"/>
    <xf numFmtId="8" fontId="28" fillId="0" borderId="0" xfId="0" applyNumberFormat="1" applyFont="1" applyAlignment="1">
      <alignment horizontal="center"/>
    </xf>
    <xf numFmtId="170" fontId="9" fillId="7" borderId="16" xfId="0" applyNumberFormat="1" applyFont="1" applyFill="1" applyBorder="1" applyAlignment="1">
      <alignment horizontal="center"/>
    </xf>
    <xf numFmtId="170" fontId="29" fillId="7" borderId="16" xfId="0" applyNumberFormat="1" applyFont="1" applyFill="1" applyBorder="1" applyAlignment="1">
      <alignment horizontal="center"/>
    </xf>
    <xf numFmtId="164" fontId="49" fillId="2" borderId="23" xfId="0" applyNumberFormat="1" applyFont="1" applyFill="1" applyBorder="1" applyAlignment="1">
      <alignment horizontal="center" wrapText="1"/>
    </xf>
    <xf numFmtId="0" fontId="28" fillId="4" borderId="16" xfId="0" applyFont="1" applyFill="1" applyBorder="1" applyAlignment="1">
      <alignment horizontal="left"/>
    </xf>
    <xf numFmtId="0" fontId="4" fillId="4" borderId="0" xfId="0" applyFont="1" applyFill="1" applyAlignment="1">
      <alignment horizontal="left" vertical="top" wrapText="1" indent="1"/>
    </xf>
    <xf numFmtId="0" fontId="50" fillId="4" borderId="25" xfId="0" applyFont="1" applyFill="1" applyBorder="1" applyAlignment="1">
      <alignment horizontal="center" vertical="top"/>
    </xf>
    <xf numFmtId="0" fontId="0" fillId="4" borderId="27" xfId="0" applyFill="1" applyBorder="1"/>
    <xf numFmtId="0" fontId="36" fillId="0" borderId="3" xfId="0" applyFont="1" applyBorder="1" applyAlignment="1">
      <alignment horizontal="left" vertical="top" wrapText="1" indent="1"/>
    </xf>
    <xf numFmtId="0" fontId="38" fillId="0" borderId="19" xfId="0" applyFont="1" applyBorder="1" applyAlignment="1">
      <alignment horizontal="left" vertical="top" wrapText="1"/>
    </xf>
    <xf numFmtId="0" fontId="38" fillId="0" borderId="3" xfId="0" applyFont="1" applyBorder="1" applyAlignment="1">
      <alignment horizontal="left" vertical="top" wrapText="1"/>
    </xf>
    <xf numFmtId="0" fontId="39" fillId="0" borderId="3" xfId="0" applyFont="1" applyBorder="1" applyAlignment="1">
      <alignment horizontal="left" vertical="top" wrapText="1" indent="5"/>
    </xf>
    <xf numFmtId="0" fontId="4" fillId="0" borderId="0" xfId="0" applyFont="1" applyAlignment="1">
      <alignment horizontal="left" vertical="top" wrapText="1" indent="1"/>
    </xf>
    <xf numFmtId="0" fontId="51" fillId="4" borderId="29" xfId="0" applyFont="1" applyFill="1" applyBorder="1" applyAlignment="1">
      <alignment horizontal="center"/>
    </xf>
    <xf numFmtId="0" fontId="51" fillId="4" borderId="29" xfId="0" applyFont="1" applyFill="1" applyBorder="1" applyAlignment="1">
      <alignment horizontal="center" vertical="top" wrapText="1"/>
    </xf>
    <xf numFmtId="0" fontId="51" fillId="4" borderId="29" xfId="0" applyFont="1" applyFill="1" applyBorder="1" applyAlignment="1">
      <alignment horizontal="center" wrapText="1"/>
    </xf>
    <xf numFmtId="0" fontId="51" fillId="4" borderId="30" xfId="0" applyFont="1" applyFill="1" applyBorder="1" applyAlignment="1">
      <alignment horizontal="center" vertical="top" wrapText="1"/>
    </xf>
    <xf numFmtId="0" fontId="36" fillId="0" borderId="31" xfId="0" applyFont="1" applyBorder="1" applyAlignment="1">
      <alignment horizontal="left" vertical="top" wrapText="1" indent="1"/>
    </xf>
    <xf numFmtId="164" fontId="19" fillId="0" borderId="14" xfId="0" applyNumberFormat="1" applyFont="1" applyBorder="1" applyAlignment="1">
      <alignment horizontal="center" wrapText="1"/>
    </xf>
    <xf numFmtId="164" fontId="19" fillId="2" borderId="20" xfId="0" applyNumberFormat="1" applyFont="1" applyFill="1" applyBorder="1" applyAlignment="1">
      <alignment horizontal="center" wrapText="1"/>
    </xf>
    <xf numFmtId="41" fontId="29" fillId="7" borderId="16" xfId="0" applyNumberFormat="1" applyFont="1" applyFill="1" applyBorder="1" applyAlignment="1">
      <alignment horizontal="center"/>
    </xf>
    <xf numFmtId="41" fontId="28" fillId="3" borderId="13" xfId="0" applyNumberFormat="1" applyFont="1" applyFill="1" applyBorder="1" applyAlignment="1" applyProtection="1">
      <alignment horizontal="center"/>
      <protection locked="0"/>
    </xf>
    <xf numFmtId="41" fontId="29" fillId="7" borderId="16" xfId="0" applyNumberFormat="1" applyFont="1" applyFill="1" applyBorder="1" applyAlignment="1">
      <alignment horizontal="right"/>
    </xf>
    <xf numFmtId="169" fontId="29" fillId="3" borderId="1" xfId="0" applyNumberFormat="1" applyFont="1" applyFill="1" applyBorder="1" applyAlignment="1" applyProtection="1">
      <alignment horizontal="center"/>
      <protection locked="0"/>
    </xf>
    <xf numFmtId="49" fontId="2" fillId="0" borderId="24" xfId="1" applyNumberFormat="1" applyBorder="1" applyAlignment="1" applyProtection="1">
      <alignment horizontal="left" vertical="top" wrapText="1"/>
    </xf>
    <xf numFmtId="0" fontId="0" fillId="0" borderId="23" xfId="0" applyBorder="1" applyAlignment="1">
      <alignment horizontal="center"/>
    </xf>
    <xf numFmtId="0" fontId="13" fillId="6" borderId="28" xfId="1" applyFont="1" applyFill="1" applyBorder="1" applyAlignment="1" applyProtection="1">
      <protection locked="0"/>
    </xf>
    <xf numFmtId="0" fontId="13" fillId="6" borderId="16" xfId="1" applyFont="1" applyFill="1" applyBorder="1" applyAlignment="1" applyProtection="1">
      <protection locked="0"/>
    </xf>
    <xf numFmtId="0" fontId="57" fillId="4" borderId="27" xfId="0" applyFont="1" applyFill="1" applyBorder="1" applyAlignment="1">
      <alignment horizontal="center" vertical="top"/>
    </xf>
    <xf numFmtId="0" fontId="56" fillId="4" borderId="29" xfId="0" applyFont="1" applyFill="1" applyBorder="1" applyAlignment="1">
      <alignment horizontal="center" vertical="top"/>
    </xf>
    <xf numFmtId="0" fontId="57" fillId="4" borderId="26" xfId="0" applyFont="1" applyFill="1" applyBorder="1" applyAlignment="1">
      <alignment horizontal="center" vertical="top"/>
    </xf>
    <xf numFmtId="0" fontId="51" fillId="4" borderId="27" xfId="0" applyFont="1" applyFill="1" applyBorder="1" applyAlignment="1">
      <alignment horizontal="center"/>
    </xf>
    <xf numFmtId="0" fontId="32" fillId="4" borderId="16" xfId="0" applyFont="1" applyFill="1" applyBorder="1" applyAlignment="1">
      <alignment horizontal="left"/>
    </xf>
    <xf numFmtId="0" fontId="0" fillId="0" borderId="2" xfId="0" applyBorder="1"/>
    <xf numFmtId="0" fontId="36" fillId="0" borderId="47" xfId="0" applyFont="1" applyBorder="1" applyAlignment="1">
      <alignment horizontal="left" vertical="top" wrapText="1" indent="1"/>
    </xf>
    <xf numFmtId="0" fontId="38" fillId="0" borderId="47" xfId="0" applyFont="1" applyBorder="1" applyAlignment="1">
      <alignment horizontal="left" vertical="top" wrapText="1"/>
    </xf>
    <xf numFmtId="0" fontId="62" fillId="0" borderId="31" xfId="1" applyFont="1" applyBorder="1" applyAlignment="1" applyProtection="1">
      <alignment horizontal="left" vertical="top" wrapText="1" indent="1"/>
    </xf>
    <xf numFmtId="0" fontId="70" fillId="0" borderId="28" xfId="0" applyFont="1" applyBorder="1" applyAlignment="1">
      <alignment horizontal="center" vertical="top"/>
    </xf>
    <xf numFmtId="0" fontId="71" fillId="0" borderId="28" xfId="0" applyFont="1" applyBorder="1" applyAlignment="1">
      <alignment horizontal="center" vertical="top"/>
    </xf>
    <xf numFmtId="0" fontId="45" fillId="0" borderId="0" xfId="0" applyFont="1" applyAlignment="1">
      <alignment vertical="top" wrapText="1"/>
    </xf>
    <xf numFmtId="0" fontId="4" fillId="0" borderId="0" xfId="0" applyFont="1" applyAlignment="1">
      <alignment vertical="top" wrapText="1"/>
    </xf>
    <xf numFmtId="0" fontId="77" fillId="0" borderId="0" xfId="0" applyFont="1"/>
    <xf numFmtId="0" fontId="1" fillId="4" borderId="0" xfId="0" applyFont="1" applyFill="1" applyAlignment="1">
      <alignment horizontal="right" wrapText="1"/>
    </xf>
    <xf numFmtId="0" fontId="0" fillId="3" borderId="0" xfId="0" applyFill="1" applyAlignment="1">
      <alignment horizontal="right"/>
    </xf>
    <xf numFmtId="0" fontId="1" fillId="3" borderId="17" xfId="0" applyFont="1" applyFill="1" applyBorder="1" applyAlignment="1">
      <alignment horizontal="left" indent="1"/>
    </xf>
    <xf numFmtId="0" fontId="5" fillId="3" borderId="21" xfId="0" applyFont="1" applyFill="1" applyBorder="1" applyAlignment="1">
      <alignment horizontal="right"/>
    </xf>
    <xf numFmtId="0" fontId="1" fillId="3" borderId="4" xfId="0" applyFont="1" applyFill="1" applyBorder="1" applyAlignment="1">
      <alignment horizontal="left" indent="1"/>
    </xf>
    <xf numFmtId="0" fontId="10" fillId="3" borderId="5" xfId="0" applyFont="1" applyFill="1" applyBorder="1"/>
    <xf numFmtId="0" fontId="1" fillId="3" borderId="0" xfId="0" applyFont="1" applyFill="1" applyAlignment="1">
      <alignment horizontal="left" indent="1"/>
    </xf>
    <xf numFmtId="0" fontId="1" fillId="3" borderId="8" xfId="0" applyFont="1" applyFill="1" applyBorder="1" applyAlignment="1">
      <alignment horizontal="right" vertical="center"/>
    </xf>
    <xf numFmtId="0" fontId="10" fillId="3" borderId="9" xfId="0" applyFont="1" applyFill="1" applyBorder="1" applyAlignment="1" applyProtection="1">
      <alignment horizontal="center" vertical="center"/>
      <protection locked="0"/>
    </xf>
    <xf numFmtId="0" fontId="1" fillId="3" borderId="9" xfId="0" applyFont="1" applyFill="1" applyBorder="1" applyAlignment="1">
      <alignment horizontal="right" vertical="center"/>
    </xf>
    <xf numFmtId="0" fontId="1" fillId="4" borderId="4" xfId="0" applyFont="1" applyFill="1" applyBorder="1" applyAlignment="1">
      <alignment horizontal="center" wrapText="1"/>
    </xf>
    <xf numFmtId="0" fontId="1" fillId="4" borderId="0" xfId="0" applyFont="1" applyFill="1" applyAlignment="1">
      <alignment horizontal="center" wrapText="1"/>
    </xf>
    <xf numFmtId="0" fontId="1" fillId="4" borderId="5" xfId="0" applyFont="1" applyFill="1" applyBorder="1" applyAlignment="1">
      <alignment horizontal="center" wrapText="1"/>
    </xf>
    <xf numFmtId="0" fontId="9" fillId="5" borderId="36" xfId="0" applyFont="1" applyFill="1" applyBorder="1" applyAlignment="1">
      <alignment horizontal="center" vertical="center" wrapText="1"/>
    </xf>
    <xf numFmtId="0" fontId="56" fillId="4" borderId="27" xfId="0" applyFont="1" applyFill="1" applyBorder="1" applyAlignment="1">
      <alignment horizontal="center" vertical="top" wrapText="1"/>
    </xf>
    <xf numFmtId="0" fontId="28" fillId="13" borderId="0" xfId="0" applyFont="1" applyFill="1"/>
    <xf numFmtId="0" fontId="0" fillId="13" borderId="0" xfId="0" applyFill="1"/>
    <xf numFmtId="0" fontId="78" fillId="0" borderId="3" xfId="1" applyFont="1" applyBorder="1" applyAlignment="1" applyProtection="1">
      <alignment horizontal="left" vertical="top" wrapText="1" indent="1"/>
    </xf>
    <xf numFmtId="0" fontId="1" fillId="7" borderId="16" xfId="0" applyFont="1" applyFill="1" applyBorder="1" applyAlignment="1">
      <alignment horizontal="center"/>
    </xf>
    <xf numFmtId="0" fontId="0" fillId="3" borderId="16" xfId="0" applyFill="1" applyBorder="1"/>
    <xf numFmtId="0" fontId="1" fillId="3" borderId="16" xfId="0" applyFont="1" applyFill="1" applyBorder="1"/>
    <xf numFmtId="0" fontId="10" fillId="0" borderId="0" xfId="0" applyFont="1" applyAlignment="1">
      <alignment horizontal="left" vertical="top"/>
    </xf>
    <xf numFmtId="0" fontId="80" fillId="0" borderId="0" xfId="0" applyFont="1" applyAlignment="1">
      <alignment vertical="top" wrapText="1"/>
    </xf>
    <xf numFmtId="165" fontId="28" fillId="3" borderId="16" xfId="0" applyNumberFormat="1" applyFont="1" applyFill="1" applyBorder="1" applyAlignment="1" applyProtection="1">
      <alignment horizontal="center"/>
      <protection locked="0"/>
    </xf>
    <xf numFmtId="165" fontId="26" fillId="3" borderId="16" xfId="0" applyNumberFormat="1" applyFont="1" applyFill="1" applyBorder="1" applyAlignment="1" applyProtection="1">
      <alignment horizontal="center"/>
      <protection locked="0"/>
    </xf>
    <xf numFmtId="165" fontId="29" fillId="3" borderId="16" xfId="0" applyNumberFormat="1" applyFont="1" applyFill="1" applyBorder="1" applyAlignment="1">
      <alignment horizontal="center"/>
    </xf>
    <xf numFmtId="0" fontId="1" fillId="3" borderId="0" xfId="0" applyFont="1" applyFill="1" applyAlignment="1">
      <alignment horizontal="center" vertical="center"/>
    </xf>
    <xf numFmtId="0" fontId="1" fillId="3" borderId="5" xfId="0" applyFont="1" applyFill="1" applyBorder="1" applyAlignment="1">
      <alignment horizontal="center" vertical="center"/>
    </xf>
    <xf numFmtId="0" fontId="2" fillId="0" borderId="0" xfId="1" applyBorder="1" applyAlignment="1" applyProtection="1"/>
    <xf numFmtId="0" fontId="10" fillId="5" borderId="0" xfId="0" applyFont="1" applyFill="1" applyAlignment="1">
      <alignment vertical="top"/>
    </xf>
    <xf numFmtId="0" fontId="1" fillId="5" borderId="0" xfId="0" applyFont="1" applyFill="1" applyAlignment="1">
      <alignment vertical="top"/>
    </xf>
    <xf numFmtId="0" fontId="84" fillId="3" borderId="12" xfId="0" applyFont="1" applyFill="1" applyBorder="1" applyAlignment="1">
      <alignment horizontal="left" vertical="center" indent="1"/>
    </xf>
    <xf numFmtId="0" fontId="85" fillId="3" borderId="1" xfId="0" applyFont="1" applyFill="1" applyBorder="1" applyAlignment="1">
      <alignment horizontal="left" vertical="center" indent="1"/>
    </xf>
    <xf numFmtId="0" fontId="85" fillId="3" borderId="1" xfId="0" applyFont="1" applyFill="1" applyBorder="1" applyAlignment="1">
      <alignment horizontal="right" vertical="center"/>
    </xf>
    <xf numFmtId="0" fontId="85" fillId="3" borderId="1" xfId="0" applyFont="1" applyFill="1" applyBorder="1" applyAlignment="1">
      <alignment horizontal="left" vertical="center"/>
    </xf>
    <xf numFmtId="0" fontId="16" fillId="0" borderId="0" xfId="0" applyFont="1" applyAlignment="1">
      <alignment horizontal="center"/>
    </xf>
    <xf numFmtId="0" fontId="94" fillId="0" borderId="0" xfId="0" applyFont="1"/>
    <xf numFmtId="0" fontId="10" fillId="0" borderId="0" xfId="0" applyFont="1" applyAlignment="1" applyProtection="1">
      <alignment horizontal="center" vertical="center"/>
      <protection locked="0"/>
    </xf>
    <xf numFmtId="0" fontId="95" fillId="2" borderId="0" xfId="1" applyFont="1" applyFill="1" applyBorder="1" applyAlignment="1" applyProtection="1">
      <protection locked="0"/>
    </xf>
    <xf numFmtId="49" fontId="91" fillId="0" borderId="0" xfId="0" applyNumberFormat="1" applyFont="1" applyAlignment="1">
      <alignment horizontal="left" wrapText="1"/>
    </xf>
    <xf numFmtId="0" fontId="91" fillId="0" borderId="0" xfId="0" applyFont="1"/>
    <xf numFmtId="49" fontId="94" fillId="0" borderId="0" xfId="0" applyNumberFormat="1" applyFont="1" applyAlignment="1">
      <alignment horizontal="left" wrapText="1"/>
    </xf>
    <xf numFmtId="0" fontId="16" fillId="0" borderId="0" xfId="0" applyFont="1"/>
    <xf numFmtId="0" fontId="16" fillId="0" borderId="2" xfId="0" applyFont="1" applyBorder="1"/>
    <xf numFmtId="0" fontId="16" fillId="2" borderId="0" xfId="0" applyFont="1" applyFill="1"/>
    <xf numFmtId="0" fontId="16" fillId="2" borderId="0" xfId="0" applyFont="1" applyFill="1" applyAlignment="1">
      <alignment horizontal="right"/>
    </xf>
    <xf numFmtId="0" fontId="94" fillId="2" borderId="0" xfId="0" applyFont="1" applyFill="1" applyAlignment="1">
      <alignment wrapText="1"/>
    </xf>
    <xf numFmtId="0" fontId="94" fillId="2" borderId="0" xfId="0" applyFont="1" applyFill="1" applyAlignment="1">
      <alignment horizontal="right"/>
    </xf>
    <xf numFmtId="0" fontId="94" fillId="2" borderId="0" xfId="0" applyFont="1" applyFill="1"/>
    <xf numFmtId="0" fontId="16" fillId="2" borderId="0" xfId="0" applyFont="1" applyFill="1" applyAlignment="1">
      <alignment horizontal="left" indent="1"/>
    </xf>
    <xf numFmtId="0" fontId="94" fillId="2" borderId="0" xfId="0" applyFont="1" applyFill="1" applyAlignment="1">
      <alignment horizontal="left" wrapText="1"/>
    </xf>
    <xf numFmtId="0" fontId="16" fillId="0" borderId="0" xfId="0" applyFont="1" applyAlignment="1">
      <alignment horizontal="left"/>
    </xf>
    <xf numFmtId="0" fontId="1" fillId="0" borderId="0" xfId="0" applyFont="1" applyAlignment="1">
      <alignment horizontal="right" vertical="center"/>
    </xf>
    <xf numFmtId="0" fontId="10" fillId="0" borderId="0" xfId="0" applyFont="1" applyAlignment="1">
      <alignment vertical="center"/>
    </xf>
    <xf numFmtId="171" fontId="10" fillId="0" borderId="0" xfId="0" applyNumberFormat="1" applyFont="1" applyAlignment="1" applyProtection="1">
      <alignment horizontal="center" vertical="center"/>
      <protection locked="0"/>
    </xf>
    <xf numFmtId="171" fontId="10" fillId="0" borderId="0" xfId="0" applyNumberFormat="1" applyFont="1" applyAlignment="1">
      <alignment horizontal="center" vertical="center"/>
    </xf>
    <xf numFmtId="171" fontId="94" fillId="2" borderId="13" xfId="0" applyNumberFormat="1" applyFont="1" applyFill="1" applyBorder="1" applyAlignment="1">
      <alignment vertical="center"/>
    </xf>
    <xf numFmtId="0" fontId="1" fillId="2" borderId="0" xfId="0" applyFont="1" applyFill="1" applyAlignment="1">
      <alignment horizontal="left" wrapText="1"/>
    </xf>
    <xf numFmtId="165" fontId="10" fillId="2" borderId="0" xfId="0" applyNumberFormat="1" applyFont="1" applyFill="1" applyAlignment="1">
      <alignment horizontal="center"/>
    </xf>
    <xf numFmtId="49" fontId="10" fillId="2" borderId="0" xfId="0" applyNumberFormat="1" applyFont="1" applyFill="1" applyAlignment="1">
      <alignment horizontal="left" wrapText="1"/>
    </xf>
    <xf numFmtId="0" fontId="10" fillId="2" borderId="0" xfId="0" applyFont="1" applyFill="1"/>
    <xf numFmtId="0" fontId="10" fillId="2" borderId="0" xfId="0" applyFont="1" applyFill="1" applyAlignment="1">
      <alignment horizontal="right"/>
    </xf>
    <xf numFmtId="0" fontId="10" fillId="2" borderId="0" xfId="0" applyFont="1" applyFill="1" applyAlignment="1">
      <alignment wrapText="1"/>
    </xf>
    <xf numFmtId="49" fontId="10" fillId="2" borderId="0" xfId="0" applyNumberFormat="1" applyFont="1" applyFill="1" applyAlignment="1">
      <alignment horizontal="right" wrapText="1"/>
    </xf>
    <xf numFmtId="0" fontId="1" fillId="2" borderId="0" xfId="0" applyFont="1" applyFill="1" applyAlignment="1">
      <alignment horizontal="center" wrapText="1"/>
    </xf>
    <xf numFmtId="0" fontId="1" fillId="2" borderId="0" xfId="0" applyFont="1" applyFill="1" applyAlignment="1">
      <alignment horizontal="right" wrapText="1"/>
    </xf>
    <xf numFmtId="0" fontId="4" fillId="2" borderId="0" xfId="0" applyFont="1" applyFill="1" applyAlignment="1">
      <alignment horizontal="left" wrapText="1"/>
    </xf>
    <xf numFmtId="0" fontId="4" fillId="2" borderId="0" xfId="0" applyFont="1" applyFill="1" applyAlignment="1">
      <alignment horizontal="right" wrapText="1"/>
    </xf>
    <xf numFmtId="0" fontId="4" fillId="2" borderId="0" xfId="0" applyFont="1" applyFill="1" applyAlignment="1">
      <alignment wrapText="1"/>
    </xf>
    <xf numFmtId="0" fontId="4" fillId="0" borderId="0" xfId="0" applyFont="1" applyAlignment="1">
      <alignment horizontal="left" wrapText="1"/>
    </xf>
    <xf numFmtId="49" fontId="0" fillId="0" borderId="0" xfId="0" applyNumberFormat="1" applyAlignment="1" applyProtection="1">
      <alignment horizontal="left" vertical="top" wrapText="1"/>
      <protection locked="0"/>
    </xf>
    <xf numFmtId="49" fontId="0" fillId="0" borderId="0" xfId="0" applyNumberFormat="1" applyAlignment="1" applyProtection="1">
      <alignment horizontal="right" vertical="top" wrapText="1"/>
      <protection locked="0"/>
    </xf>
    <xf numFmtId="0" fontId="90" fillId="0" borderId="0" xfId="1" applyFont="1" applyFill="1" applyBorder="1" applyAlignment="1" applyProtection="1">
      <alignment horizontal="center" vertical="center" wrapText="1"/>
    </xf>
    <xf numFmtId="43" fontId="97" fillId="14" borderId="28" xfId="2" applyFont="1" applyFill="1" applyBorder="1" applyAlignment="1" applyProtection="1">
      <alignment horizontal="center"/>
    </xf>
    <xf numFmtId="44" fontId="99" fillId="0" borderId="16" xfId="3" applyFont="1" applyBorder="1" applyAlignment="1" applyProtection="1">
      <alignment horizontal="center"/>
      <protection locked="0"/>
    </xf>
    <xf numFmtId="44" fontId="100" fillId="15" borderId="51" xfId="3" applyFont="1" applyFill="1" applyBorder="1" applyAlignment="1" applyProtection="1">
      <alignment horizontal="right"/>
    </xf>
    <xf numFmtId="44" fontId="100" fillId="15" borderId="50" xfId="3" applyFont="1" applyFill="1" applyBorder="1" applyProtection="1"/>
    <xf numFmtId="49" fontId="90" fillId="14" borderId="0" xfId="0" applyNumberFormat="1" applyFont="1" applyFill="1" applyAlignment="1">
      <alignment horizontal="center" wrapText="1"/>
    </xf>
    <xf numFmtId="43" fontId="97" fillId="14" borderId="49" xfId="2" applyFont="1" applyFill="1" applyBorder="1" applyAlignment="1" applyProtection="1">
      <alignment horizontal="center"/>
    </xf>
    <xf numFmtId="43" fontId="97" fillId="14" borderId="49" xfId="2" applyFont="1" applyFill="1" applyBorder="1" applyAlignment="1" applyProtection="1">
      <alignment horizontal="center" wrapText="1"/>
    </xf>
    <xf numFmtId="49" fontId="91" fillId="0" borderId="2" xfId="0" applyNumberFormat="1" applyFont="1" applyBorder="1" applyAlignment="1">
      <alignment horizontal="left" wrapText="1"/>
    </xf>
    <xf numFmtId="172" fontId="94" fillId="0" borderId="16" xfId="0" applyNumberFormat="1" applyFont="1" applyBorder="1" applyAlignment="1" applyProtection="1">
      <alignment horizontal="center"/>
      <protection locked="0"/>
    </xf>
    <xf numFmtId="44" fontId="94" fillId="0" borderId="16" xfId="3" applyFont="1" applyBorder="1" applyAlignment="1" applyProtection="1">
      <alignment horizontal="center"/>
      <protection locked="0"/>
    </xf>
    <xf numFmtId="0" fontId="97" fillId="0" borderId="0" xfId="0" applyFont="1" applyAlignment="1">
      <alignment horizontal="center"/>
    </xf>
    <xf numFmtId="0" fontId="97" fillId="15" borderId="16" xfId="0" applyFont="1" applyFill="1" applyBorder="1" applyAlignment="1">
      <alignment horizontal="center"/>
    </xf>
    <xf numFmtId="49" fontId="91" fillId="0" borderId="0" xfId="0" applyNumberFormat="1" applyFont="1" applyAlignment="1" applyProtection="1">
      <alignment horizontal="left" vertical="top" wrapText="1"/>
      <protection locked="0"/>
    </xf>
    <xf numFmtId="49" fontId="91" fillId="0" borderId="0" xfId="0" applyNumberFormat="1" applyFont="1" applyAlignment="1" applyProtection="1">
      <alignment horizontal="right" vertical="top" wrapText="1"/>
      <protection locked="0"/>
    </xf>
    <xf numFmtId="44" fontId="97" fillId="15" borderId="16" xfId="3" applyFont="1" applyFill="1" applyBorder="1" applyAlignment="1" applyProtection="1">
      <alignment horizontal="center"/>
    </xf>
    <xf numFmtId="0" fontId="97" fillId="7" borderId="16" xfId="0" applyFont="1" applyFill="1" applyBorder="1" applyAlignment="1">
      <alignment horizontal="center"/>
    </xf>
    <xf numFmtId="14" fontId="97" fillId="7" borderId="16" xfId="3" applyNumberFormat="1" applyFont="1" applyFill="1" applyBorder="1" applyAlignment="1" applyProtection="1">
      <alignment horizontal="center"/>
    </xf>
    <xf numFmtId="1" fontId="91" fillId="0" borderId="16" xfId="3" applyNumberFormat="1" applyFont="1" applyFill="1" applyBorder="1" applyAlignment="1" applyProtection="1">
      <alignment horizontal="left"/>
      <protection locked="0"/>
    </xf>
    <xf numFmtId="0" fontId="91" fillId="0" borderId="16" xfId="0" applyFont="1" applyBorder="1" applyAlignment="1" applyProtection="1">
      <alignment horizontal="center"/>
      <protection locked="0"/>
    </xf>
    <xf numFmtId="44" fontId="97" fillId="7" borderId="16" xfId="3" applyFont="1" applyFill="1" applyBorder="1" applyAlignment="1" applyProtection="1">
      <alignment horizontal="center"/>
    </xf>
    <xf numFmtId="1" fontId="102" fillId="0" borderId="16" xfId="3" applyNumberFormat="1" applyFont="1" applyFill="1" applyBorder="1" applyAlignment="1" applyProtection="1">
      <alignment horizontal="left"/>
      <protection locked="0"/>
    </xf>
    <xf numFmtId="43" fontId="102" fillId="0" borderId="16" xfId="2" applyFont="1" applyFill="1" applyBorder="1" applyProtection="1">
      <protection locked="0"/>
    </xf>
    <xf numFmtId="44" fontId="102" fillId="0" borderId="16" xfId="3" applyFont="1" applyFill="1" applyBorder="1" applyProtection="1">
      <protection locked="0"/>
    </xf>
    <xf numFmtId="44" fontId="97" fillId="15" borderId="52" xfId="3" applyFont="1" applyFill="1" applyBorder="1" applyAlignment="1" applyProtection="1">
      <alignment horizontal="center"/>
    </xf>
    <xf numFmtId="14" fontId="90" fillId="15" borderId="52" xfId="0" applyNumberFormat="1" applyFont="1" applyFill="1" applyBorder="1" applyAlignment="1" applyProtection="1">
      <alignment horizontal="center"/>
      <protection locked="0"/>
    </xf>
    <xf numFmtId="44" fontId="97" fillId="15" borderId="53" xfId="3" applyFont="1" applyFill="1" applyBorder="1" applyProtection="1">
      <protection locked="0"/>
    </xf>
    <xf numFmtId="0" fontId="90" fillId="15" borderId="52" xfId="0" applyFont="1" applyFill="1" applyBorder="1" applyAlignment="1" applyProtection="1">
      <alignment horizontal="center"/>
      <protection locked="0"/>
    </xf>
    <xf numFmtId="172" fontId="91" fillId="0" borderId="16" xfId="0" applyNumberFormat="1" applyFont="1" applyBorder="1" applyAlignment="1" applyProtection="1">
      <alignment horizontal="center"/>
      <protection locked="0"/>
    </xf>
    <xf numFmtId="0" fontId="90" fillId="14" borderId="0" xfId="0" applyFont="1" applyFill="1" applyAlignment="1">
      <alignment horizontal="center"/>
    </xf>
    <xf numFmtId="0" fontId="94" fillId="13" borderId="0" xfId="0" applyFont="1" applyFill="1" applyAlignment="1">
      <alignment horizontal="right"/>
    </xf>
    <xf numFmtId="0" fontId="94" fillId="13" borderId="0" xfId="0" applyFont="1" applyFill="1" applyAlignment="1">
      <alignment horizontal="left"/>
    </xf>
    <xf numFmtId="0" fontId="94" fillId="0" borderId="0" xfId="0" applyFont="1" applyAlignment="1">
      <alignment horizontal="left"/>
    </xf>
    <xf numFmtId="14" fontId="101" fillId="0" borderId="0" xfId="0" applyNumberFormat="1" applyFont="1" applyAlignment="1">
      <alignment horizontal="left"/>
    </xf>
    <xf numFmtId="0" fontId="103" fillId="13" borderId="0" xfId="1" applyFont="1" applyFill="1" applyAlignment="1" applyProtection="1">
      <alignment horizontal="left"/>
    </xf>
    <xf numFmtId="43" fontId="90" fillId="14" borderId="28" xfId="2" applyFont="1" applyFill="1" applyBorder="1" applyAlignment="1" applyProtection="1">
      <alignment horizontal="center"/>
    </xf>
    <xf numFmtId="43" fontId="90" fillId="14" borderId="49" xfId="2" applyFont="1" applyFill="1" applyBorder="1" applyAlignment="1" applyProtection="1">
      <alignment horizontal="center"/>
    </xf>
    <xf numFmtId="43" fontId="90" fillId="14" borderId="49" xfId="2" applyFont="1" applyFill="1" applyBorder="1" applyAlignment="1" applyProtection="1">
      <alignment horizontal="center" wrapText="1"/>
    </xf>
    <xf numFmtId="43" fontId="90" fillId="14" borderId="0" xfId="2" applyFont="1" applyFill="1" applyBorder="1" applyAlignment="1" applyProtection="1">
      <alignment horizontal="center" wrapText="1"/>
    </xf>
    <xf numFmtId="0" fontId="90" fillId="14" borderId="16" xfId="0" applyFont="1" applyFill="1" applyBorder="1" applyAlignment="1">
      <alignment horizontal="center" wrapText="1"/>
    </xf>
    <xf numFmtId="0" fontId="99" fillId="0" borderId="16" xfId="3" applyNumberFormat="1" applyFont="1" applyBorder="1" applyAlignment="1" applyProtection="1">
      <alignment horizontal="center"/>
      <protection locked="0"/>
    </xf>
    <xf numFmtId="14" fontId="101" fillId="0" borderId="0" xfId="0" applyNumberFormat="1" applyFont="1" applyAlignment="1">
      <alignment horizontal="right"/>
    </xf>
    <xf numFmtId="49" fontId="90" fillId="14" borderId="16" xfId="0" applyNumberFormat="1" applyFont="1" applyFill="1" applyBorder="1" applyAlignment="1">
      <alignment horizontal="center" wrapText="1"/>
    </xf>
    <xf numFmtId="0" fontId="4" fillId="2" borderId="0" xfId="0" applyFont="1" applyFill="1"/>
    <xf numFmtId="0" fontId="94" fillId="2" borderId="0" xfId="0" applyFont="1" applyFill="1" applyAlignment="1">
      <alignment vertical="center" wrapText="1"/>
    </xf>
    <xf numFmtId="0" fontId="16" fillId="2" borderId="0" xfId="0" applyFont="1" applyFill="1" applyAlignment="1">
      <alignment wrapText="1"/>
    </xf>
    <xf numFmtId="44" fontId="99" fillId="2" borderId="16" xfId="3" applyFont="1" applyFill="1" applyBorder="1" applyAlignment="1" applyProtection="1">
      <alignment horizontal="center"/>
    </xf>
    <xf numFmtId="0" fontId="16" fillId="0" borderId="0" xfId="0" applyFont="1" applyAlignment="1">
      <alignment horizontal="right"/>
    </xf>
    <xf numFmtId="0" fontId="104" fillId="0" borderId="0" xfId="1" applyFont="1" applyFill="1" applyAlignment="1" applyProtection="1">
      <alignment horizontal="left"/>
    </xf>
    <xf numFmtId="0" fontId="104" fillId="0" borderId="0" xfId="1" applyFont="1" applyAlignment="1" applyProtection="1"/>
    <xf numFmtId="41" fontId="99" fillId="0" borderId="16" xfId="3" applyNumberFormat="1" applyFont="1" applyBorder="1" applyAlignment="1" applyProtection="1">
      <alignment horizontal="center"/>
      <protection locked="0"/>
    </xf>
    <xf numFmtId="0" fontId="16" fillId="2" borderId="0" xfId="0" applyFont="1" applyFill="1" applyAlignment="1">
      <alignment horizontal="left" wrapText="1" indent="1"/>
    </xf>
    <xf numFmtId="0" fontId="16" fillId="2" borderId="0" xfId="0" applyFont="1" applyFill="1" applyAlignment="1">
      <alignment horizontal="left" wrapText="1"/>
    </xf>
    <xf numFmtId="0" fontId="94" fillId="5" borderId="0" xfId="1" applyFont="1" applyFill="1" applyBorder="1" applyAlignment="1" applyProtection="1">
      <alignment vertical="center" wrapText="1"/>
    </xf>
    <xf numFmtId="0" fontId="16" fillId="5" borderId="0" xfId="0" applyFont="1" applyFill="1" applyAlignment="1">
      <alignment horizontal="left" vertical="center" wrapText="1"/>
    </xf>
    <xf numFmtId="0" fontId="94" fillId="5" borderId="0" xfId="1" applyFont="1" applyFill="1" applyBorder="1" applyAlignment="1" applyProtection="1">
      <alignment wrapText="1"/>
    </xf>
    <xf numFmtId="0" fontId="16" fillId="5" borderId="0" xfId="1" applyFont="1" applyFill="1" applyBorder="1" applyAlignment="1" applyProtection="1">
      <alignment horizontal="left" vertical="center"/>
    </xf>
    <xf numFmtId="0" fontId="94" fillId="5" borderId="0" xfId="0" applyFont="1" applyFill="1" applyAlignment="1">
      <alignment horizontal="right"/>
    </xf>
    <xf numFmtId="0" fontId="94" fillId="5" borderId="0" xfId="0" applyFont="1" applyFill="1" applyAlignment="1">
      <alignment horizontal="left" vertical="center" wrapText="1"/>
    </xf>
    <xf numFmtId="0" fontId="94" fillId="5" borderId="0" xfId="0" applyFont="1" applyFill="1" applyAlignment="1">
      <alignment horizontal="left" wrapText="1"/>
    </xf>
    <xf numFmtId="0" fontId="94" fillId="0" borderId="18" xfId="0" applyFont="1" applyBorder="1" applyAlignment="1" applyProtection="1">
      <alignment horizontal="center"/>
      <protection locked="0"/>
    </xf>
    <xf numFmtId="0" fontId="94" fillId="0" borderId="13" xfId="0" applyFont="1" applyBorder="1" applyAlignment="1" applyProtection="1">
      <alignment horizontal="center"/>
      <protection locked="0"/>
    </xf>
    <xf numFmtId="0" fontId="94" fillId="0" borderId="24" xfId="0" applyFont="1" applyBorder="1" applyAlignment="1" applyProtection="1">
      <alignment horizontal="center"/>
      <protection locked="0"/>
    </xf>
    <xf numFmtId="44" fontId="100" fillId="15" borderId="50" xfId="3" applyFont="1" applyFill="1" applyBorder="1" applyAlignment="1" applyProtection="1">
      <alignment horizontal="center"/>
    </xf>
    <xf numFmtId="0" fontId="16" fillId="2" borderId="0" xfId="0" applyFont="1" applyFill="1" applyAlignment="1">
      <alignment horizontal="left"/>
    </xf>
    <xf numFmtId="0" fontId="16" fillId="2" borderId="0" xfId="0" applyFont="1" applyFill="1" applyAlignment="1">
      <alignment horizontal="right" wrapText="1"/>
    </xf>
    <xf numFmtId="49" fontId="94" fillId="2" borderId="17" xfId="0" applyNumberFormat="1" applyFont="1" applyFill="1" applyBorder="1" applyAlignment="1" applyProtection="1">
      <alignment horizontal="left" vertical="top"/>
      <protection locked="0"/>
    </xf>
    <xf numFmtId="49" fontId="94" fillId="2" borderId="21" xfId="0" applyNumberFormat="1" applyFont="1" applyFill="1" applyBorder="1" applyAlignment="1" applyProtection="1">
      <alignment horizontal="left" vertical="top"/>
      <protection locked="0"/>
    </xf>
    <xf numFmtId="49" fontId="94" fillId="2" borderId="37" xfId="0" applyNumberFormat="1" applyFont="1" applyFill="1" applyBorder="1" applyAlignment="1" applyProtection="1">
      <alignment horizontal="left" vertical="top"/>
      <protection locked="0"/>
    </xf>
    <xf numFmtId="49" fontId="94" fillId="2" borderId="8" xfId="0" applyNumberFormat="1" applyFont="1" applyFill="1" applyBorder="1" applyAlignment="1" applyProtection="1">
      <alignment horizontal="left" vertical="top"/>
      <protection locked="0"/>
    </xf>
    <xf numFmtId="49" fontId="94" fillId="2" borderId="9" xfId="0" applyNumberFormat="1" applyFont="1" applyFill="1" applyBorder="1" applyAlignment="1" applyProtection="1">
      <alignment horizontal="left" vertical="top"/>
      <protection locked="0"/>
    </xf>
    <xf numFmtId="49" fontId="94" fillId="2" borderId="11" xfId="0" applyNumberFormat="1" applyFont="1" applyFill="1" applyBorder="1" applyAlignment="1" applyProtection="1">
      <alignment horizontal="left" vertical="top"/>
      <protection locked="0"/>
    </xf>
    <xf numFmtId="14" fontId="97" fillId="14" borderId="22" xfId="0" applyNumberFormat="1" applyFont="1" applyFill="1" applyBorder="1" applyAlignment="1">
      <alignment horizontal="center"/>
    </xf>
    <xf numFmtId="14" fontId="97" fillId="14" borderId="49" xfId="0" applyNumberFormat="1" applyFont="1" applyFill="1" applyBorder="1" applyAlignment="1">
      <alignment horizontal="center"/>
    </xf>
    <xf numFmtId="0" fontId="97" fillId="14" borderId="32" xfId="0" applyFont="1" applyFill="1" applyBorder="1" applyAlignment="1">
      <alignment horizontal="center"/>
    </xf>
    <xf numFmtId="0" fontId="97" fillId="14" borderId="7" xfId="0" applyFont="1" applyFill="1" applyBorder="1" applyAlignment="1">
      <alignment horizontal="center"/>
    </xf>
    <xf numFmtId="0" fontId="97" fillId="14" borderId="19" xfId="0" applyFont="1" applyFill="1" applyBorder="1" applyAlignment="1">
      <alignment horizontal="center"/>
    </xf>
    <xf numFmtId="0" fontId="97" fillId="14" borderId="39" xfId="0" applyFont="1" applyFill="1" applyBorder="1" applyAlignment="1">
      <alignment horizontal="center"/>
    </xf>
    <xf numFmtId="0" fontId="97" fillId="14" borderId="1" xfId="0" applyFont="1" applyFill="1" applyBorder="1" applyAlignment="1">
      <alignment horizontal="center"/>
    </xf>
    <xf numFmtId="0" fontId="97" fillId="14" borderId="28" xfId="0" applyFont="1" applyFill="1" applyBorder="1" applyAlignment="1">
      <alignment horizontal="center"/>
    </xf>
    <xf numFmtId="0" fontId="97" fillId="15" borderId="18" xfId="0" applyFont="1" applyFill="1" applyBorder="1" applyAlignment="1">
      <alignment horizontal="center"/>
    </xf>
    <xf numFmtId="0" fontId="97" fillId="15" borderId="13" xfId="0" applyFont="1" applyFill="1" applyBorder="1" applyAlignment="1">
      <alignment horizontal="center"/>
    </xf>
    <xf numFmtId="0" fontId="97" fillId="15" borderId="24" xfId="0" applyFont="1" applyFill="1" applyBorder="1" applyAlignment="1">
      <alignment horizontal="center"/>
    </xf>
    <xf numFmtId="0" fontId="94" fillId="2" borderId="13" xfId="0" applyFont="1" applyFill="1" applyBorder="1" applyAlignment="1" applyProtection="1">
      <alignment horizontal="center" vertical="center"/>
      <protection locked="0"/>
    </xf>
    <xf numFmtId="0" fontId="94" fillId="2" borderId="13" xfId="0" applyFont="1" applyFill="1" applyBorder="1" applyAlignment="1">
      <alignment vertical="center"/>
    </xf>
    <xf numFmtId="0" fontId="16" fillId="2" borderId="13" xfId="0" applyFont="1" applyFill="1" applyBorder="1" applyAlignment="1">
      <alignment horizontal="center"/>
    </xf>
    <xf numFmtId="0" fontId="90" fillId="14" borderId="18" xfId="0" applyFont="1" applyFill="1" applyBorder="1" applyAlignment="1">
      <alignment horizontal="center" vertical="center" wrapText="1"/>
    </xf>
    <xf numFmtId="0" fontId="90" fillId="14" borderId="13" xfId="0" applyFont="1" applyFill="1" applyBorder="1" applyAlignment="1">
      <alignment horizontal="center" vertical="center" wrapText="1"/>
    </xf>
    <xf numFmtId="0" fontId="90" fillId="14" borderId="24" xfId="0" applyFont="1" applyFill="1" applyBorder="1" applyAlignment="1">
      <alignment horizontal="center" vertical="center" wrapText="1"/>
    </xf>
    <xf numFmtId="165" fontId="94" fillId="2" borderId="1" xfId="0" applyNumberFormat="1" applyFont="1" applyFill="1" applyBorder="1" applyAlignment="1" applyProtection="1">
      <alignment horizontal="left"/>
      <protection locked="0"/>
    </xf>
    <xf numFmtId="0" fontId="94" fillId="2" borderId="0" xfId="0" applyFont="1" applyFill="1" applyAlignment="1">
      <alignment horizontal="right" wrapText="1"/>
    </xf>
    <xf numFmtId="0" fontId="94" fillId="2" borderId="13" xfId="1" applyFont="1" applyFill="1" applyBorder="1" applyAlignment="1" applyProtection="1">
      <alignment horizontal="left" indent="1"/>
      <protection locked="0"/>
    </xf>
    <xf numFmtId="0" fontId="94" fillId="2" borderId="13" xfId="0" applyFont="1" applyFill="1" applyBorder="1" applyAlignment="1" applyProtection="1">
      <alignment horizontal="left" indent="1"/>
      <protection locked="0"/>
    </xf>
    <xf numFmtId="0" fontId="95" fillId="2" borderId="13" xfId="1" applyFont="1" applyFill="1" applyBorder="1" applyAlignment="1" applyProtection="1">
      <alignment horizontal="left" indent="1"/>
      <protection locked="0"/>
    </xf>
    <xf numFmtId="0" fontId="94" fillId="2" borderId="0" xfId="0" applyFont="1" applyFill="1" applyAlignment="1">
      <alignment horizontal="left" vertical="center" wrapText="1"/>
    </xf>
    <xf numFmtId="0" fontId="94" fillId="2" borderId="0" xfId="0" applyFont="1" applyFill="1" applyAlignment="1">
      <alignment wrapText="1"/>
    </xf>
    <xf numFmtId="0" fontId="95" fillId="2" borderId="1" xfId="1" applyFont="1" applyFill="1" applyBorder="1" applyAlignment="1" applyProtection="1">
      <alignment horizontal="left" indent="1"/>
      <protection locked="0"/>
    </xf>
    <xf numFmtId="0" fontId="94" fillId="2" borderId="1" xfId="0" applyFont="1" applyFill="1" applyBorder="1" applyAlignment="1" applyProtection="1">
      <alignment horizontal="left" indent="1"/>
      <protection locked="0"/>
    </xf>
    <xf numFmtId="0" fontId="94" fillId="2" borderId="0" xfId="0" applyFont="1" applyFill="1" applyAlignment="1">
      <alignment horizontal="left" vertical="center"/>
    </xf>
    <xf numFmtId="0" fontId="94" fillId="2" borderId="0" xfId="0" applyFont="1" applyFill="1"/>
    <xf numFmtId="0" fontId="96" fillId="2" borderId="0" xfId="1" applyFont="1" applyFill="1" applyBorder="1" applyAlignment="1" applyProtection="1">
      <alignment horizontal="left" vertical="top" wrapText="1"/>
    </xf>
    <xf numFmtId="0" fontId="94" fillId="2" borderId="0" xfId="0" applyFont="1" applyFill="1" applyAlignment="1">
      <alignment horizontal="left" wrapText="1"/>
    </xf>
    <xf numFmtId="0" fontId="90" fillId="14" borderId="18" xfId="0" applyFont="1" applyFill="1" applyBorder="1" applyAlignment="1">
      <alignment horizontal="center" vertical="center"/>
    </xf>
    <xf numFmtId="0" fontId="90" fillId="14" borderId="13" xfId="0" applyFont="1" applyFill="1" applyBorder="1" applyAlignment="1">
      <alignment horizontal="center" vertical="center"/>
    </xf>
    <xf numFmtId="0" fontId="90" fillId="14" borderId="24" xfId="0" applyFont="1" applyFill="1" applyBorder="1" applyAlignment="1">
      <alignment horizontal="center" vertical="center"/>
    </xf>
    <xf numFmtId="0" fontId="94" fillId="2" borderId="1" xfId="1" applyFont="1" applyFill="1" applyBorder="1" applyAlignment="1" applyProtection="1">
      <alignment horizontal="center"/>
      <protection locked="0"/>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18" xfId="0" applyFont="1" applyBorder="1" applyAlignment="1">
      <alignment horizontal="center" vertical="center" wrapText="1"/>
    </xf>
    <xf numFmtId="0" fontId="90" fillId="0" borderId="13" xfId="0" applyFont="1" applyBorder="1" applyAlignment="1">
      <alignment horizontal="center" vertical="center" wrapText="1"/>
    </xf>
    <xf numFmtId="0" fontId="90" fillId="0" borderId="24" xfId="0" applyFont="1" applyBorder="1" applyAlignment="1">
      <alignment horizontal="center" vertical="center" wrapText="1"/>
    </xf>
    <xf numFmtId="0" fontId="90" fillId="0" borderId="32" xfId="1" applyFont="1" applyFill="1" applyBorder="1" applyAlignment="1" applyProtection="1">
      <alignment horizontal="center" vertical="center" wrapText="1"/>
    </xf>
    <xf numFmtId="0" fontId="90" fillId="0" borderId="7" xfId="1" applyFont="1" applyFill="1" applyBorder="1" applyAlignment="1" applyProtection="1">
      <alignment horizontal="center" vertical="center" wrapText="1"/>
    </xf>
    <xf numFmtId="0" fontId="90" fillId="0" borderId="19" xfId="1" applyFont="1" applyFill="1" applyBorder="1" applyAlignment="1" applyProtection="1">
      <alignment horizontal="center" vertical="center" wrapText="1"/>
    </xf>
    <xf numFmtId="0" fontId="90" fillId="0" borderId="39" xfId="1" applyFont="1" applyFill="1" applyBorder="1" applyAlignment="1" applyProtection="1">
      <alignment horizontal="center" vertical="center" wrapText="1"/>
    </xf>
    <xf numFmtId="0" fontId="90" fillId="0" borderId="1" xfId="1" applyFont="1" applyFill="1" applyBorder="1" applyAlignment="1" applyProtection="1">
      <alignment horizontal="center" vertical="center" wrapText="1"/>
    </xf>
    <xf numFmtId="0" fontId="90" fillId="0" borderId="28" xfId="1" applyFont="1" applyFill="1" applyBorder="1" applyAlignment="1" applyProtection="1">
      <alignment horizontal="center" vertical="center" wrapText="1"/>
    </xf>
    <xf numFmtId="14" fontId="97" fillId="14" borderId="32" xfId="0" applyNumberFormat="1" applyFont="1" applyFill="1" applyBorder="1" applyAlignment="1">
      <alignment horizontal="center" wrapText="1"/>
    </xf>
    <xf numFmtId="14" fontId="97" fillId="14" borderId="49" xfId="0" applyNumberFormat="1" applyFont="1" applyFill="1" applyBorder="1" applyAlignment="1">
      <alignment horizontal="center" wrapText="1"/>
    </xf>
    <xf numFmtId="0" fontId="88" fillId="0" borderId="0" xfId="0" applyFont="1" applyAlignment="1">
      <alignment horizontal="center" wrapText="1"/>
    </xf>
    <xf numFmtId="0" fontId="87" fillId="0" borderId="0" xfId="0" applyFont="1" applyAlignment="1">
      <alignment horizontal="center" vertical="center" wrapText="1"/>
    </xf>
    <xf numFmtId="0" fontId="16" fillId="2" borderId="0" xfId="0" applyFont="1" applyFill="1" applyAlignment="1">
      <alignment horizontal="center" vertical="center" wrapText="1"/>
    </xf>
    <xf numFmtId="0" fontId="96" fillId="2" borderId="0" xfId="1" applyFont="1" applyFill="1" applyBorder="1" applyAlignment="1" applyProtection="1">
      <alignment horizontal="left" vertical="center" wrapText="1"/>
    </xf>
    <xf numFmtId="0" fontId="16" fillId="5" borderId="0" xfId="1" applyFont="1" applyFill="1" applyBorder="1" applyAlignment="1" applyProtection="1">
      <alignment horizontal="left" vertical="center" wrapText="1"/>
    </xf>
    <xf numFmtId="0" fontId="94" fillId="5" borderId="0" xfId="1" applyFont="1" applyFill="1" applyBorder="1" applyAlignment="1" applyProtection="1">
      <alignment horizontal="left" vertical="center" wrapText="1"/>
    </xf>
    <xf numFmtId="0" fontId="94" fillId="5" borderId="0" xfId="0" applyFont="1" applyFill="1" applyAlignment="1">
      <alignment horizontal="left" vertical="center"/>
    </xf>
    <xf numFmtId="0" fontId="5" fillId="0" borderId="0" xfId="0" applyFont="1" applyAlignment="1">
      <alignment horizontal="left" vertical="top" wrapText="1"/>
    </xf>
    <xf numFmtId="0" fontId="0" fillId="0" borderId="0" xfId="0" applyAlignment="1">
      <alignment vertical="top"/>
    </xf>
    <xf numFmtId="0" fontId="23" fillId="6" borderId="18" xfId="0" applyFont="1" applyFill="1" applyBorder="1" applyAlignment="1">
      <alignment horizontal="left" indent="1"/>
    </xf>
    <xf numFmtId="0" fontId="23" fillId="6" borderId="13" xfId="0" applyFont="1" applyFill="1" applyBorder="1" applyAlignment="1">
      <alignment horizontal="left" indent="1"/>
    </xf>
    <xf numFmtId="0" fontId="23" fillId="6" borderId="24" xfId="0" applyFont="1" applyFill="1" applyBorder="1" applyAlignment="1">
      <alignment horizontal="left" indent="1"/>
    </xf>
    <xf numFmtId="0" fontId="23" fillId="5" borderId="34" xfId="0" applyFont="1" applyFill="1" applyBorder="1" applyAlignment="1">
      <alignment horizontal="left" indent="1"/>
    </xf>
    <xf numFmtId="0" fontId="20" fillId="5" borderId="13" xfId="0" applyFont="1" applyFill="1" applyBorder="1" applyAlignment="1">
      <alignment horizontal="left" indent="1"/>
    </xf>
    <xf numFmtId="0" fontId="20" fillId="5" borderId="24" xfId="0" applyFont="1" applyFill="1" applyBorder="1" applyAlignment="1">
      <alignment horizontal="left" indent="1"/>
    </xf>
    <xf numFmtId="0" fontId="23" fillId="6" borderId="7" xfId="0" applyFont="1" applyFill="1" applyBorder="1" applyAlignment="1">
      <alignment horizontal="left" indent="1"/>
    </xf>
    <xf numFmtId="0" fontId="23" fillId="5" borderId="34" xfId="0" applyFont="1" applyFill="1" applyBorder="1" applyAlignment="1">
      <alignment horizontal="left" wrapText="1" indent="1"/>
    </xf>
    <xf numFmtId="0" fontId="23" fillId="5" borderId="13" xfId="0" applyFont="1" applyFill="1" applyBorder="1" applyAlignment="1">
      <alignment horizontal="left" wrapText="1" indent="1"/>
    </xf>
    <xf numFmtId="0" fontId="23" fillId="5" borderId="24" xfId="0" applyFont="1" applyFill="1" applyBorder="1" applyAlignment="1">
      <alignment horizontal="left" wrapText="1" indent="1"/>
    </xf>
    <xf numFmtId="9" fontId="10" fillId="3" borderId="46" xfId="0" applyNumberFormat="1" applyFont="1" applyFill="1" applyBorder="1" applyAlignment="1" applyProtection="1">
      <alignment horizontal="center"/>
      <protection locked="0"/>
    </xf>
    <xf numFmtId="9" fontId="10" fillId="3" borderId="45" xfId="0" applyNumberFormat="1" applyFont="1" applyFill="1" applyBorder="1" applyAlignment="1" applyProtection="1">
      <alignment horizontal="center"/>
      <protection locked="0"/>
    </xf>
    <xf numFmtId="9" fontId="10" fillId="3" borderId="10" xfId="0" applyNumberFormat="1" applyFont="1" applyFill="1" applyBorder="1" applyAlignment="1">
      <alignment horizontal="center"/>
    </xf>
    <xf numFmtId="9" fontId="10" fillId="3" borderId="44" xfId="0" applyNumberFormat="1" applyFont="1" applyFill="1" applyBorder="1" applyAlignment="1">
      <alignment horizontal="center"/>
    </xf>
    <xf numFmtId="167" fontId="10" fillId="3" borderId="10" xfId="0" applyNumberFormat="1" applyFont="1" applyFill="1" applyBorder="1" applyAlignment="1" applyProtection="1">
      <alignment horizontal="center"/>
      <protection locked="0"/>
    </xf>
    <xf numFmtId="167" fontId="10" fillId="3" borderId="44" xfId="0" applyNumberFormat="1" applyFont="1" applyFill="1" applyBorder="1" applyAlignment="1" applyProtection="1">
      <alignment horizontal="center"/>
      <protection locked="0"/>
    </xf>
    <xf numFmtId="0" fontId="5" fillId="0" borderId="0" xfId="0" applyFont="1" applyAlignment="1">
      <alignment horizontal="left"/>
    </xf>
    <xf numFmtId="0" fontId="0" fillId="0" borderId="0" xfId="0"/>
    <xf numFmtId="0" fontId="24" fillId="5" borderId="4" xfId="0" applyFont="1" applyFill="1" applyBorder="1" applyAlignment="1">
      <alignment horizontal="left" vertical="center" wrapText="1" indent="1"/>
    </xf>
    <xf numFmtId="0" fontId="24" fillId="5" borderId="0" xfId="0" applyFont="1" applyFill="1" applyAlignment="1">
      <alignment horizontal="left" vertical="center" wrapText="1" indent="1"/>
    </xf>
    <xf numFmtId="0" fontId="24" fillId="5" borderId="3" xfId="0" applyFont="1" applyFill="1" applyBorder="1" applyAlignment="1">
      <alignment horizontal="left" vertical="center" wrapText="1" indent="1"/>
    </xf>
    <xf numFmtId="0" fontId="25" fillId="5" borderId="12" xfId="0" applyFont="1" applyFill="1" applyBorder="1" applyAlignment="1">
      <alignment horizontal="left" vertical="center" wrapText="1" indent="1"/>
    </xf>
    <xf numFmtId="0" fontId="25" fillId="5" borderId="1" xfId="0" applyFont="1" applyFill="1" applyBorder="1" applyAlignment="1">
      <alignment horizontal="left" vertical="center" wrapText="1" indent="1"/>
    </xf>
    <xf numFmtId="0" fontId="25" fillId="5" borderId="28" xfId="0" applyFont="1" applyFill="1" applyBorder="1" applyAlignment="1">
      <alignment horizontal="left" vertical="center" wrapText="1" indent="1"/>
    </xf>
    <xf numFmtId="0" fontId="23" fillId="6" borderId="39" xfId="0" applyFont="1" applyFill="1" applyBorder="1" applyAlignment="1">
      <alignment horizontal="left" indent="1"/>
    </xf>
    <xf numFmtId="0" fontId="23" fillId="6" borderId="1" xfId="0" applyFont="1" applyFill="1" applyBorder="1" applyAlignment="1">
      <alignment horizontal="left" indent="1"/>
    </xf>
    <xf numFmtId="0" fontId="17" fillId="0" borderId="0" xfId="0" applyFont="1" applyAlignment="1">
      <alignment wrapText="1"/>
    </xf>
    <xf numFmtId="0" fontId="10" fillId="3" borderId="8" xfId="0" applyFont="1" applyFill="1" applyBorder="1" applyAlignment="1" applyProtection="1">
      <alignment horizontal="center"/>
      <protection locked="0"/>
    </xf>
    <xf numFmtId="0" fontId="10" fillId="3" borderId="44" xfId="0" applyFont="1" applyFill="1" applyBorder="1" applyAlignment="1" applyProtection="1">
      <alignment horizontal="center"/>
      <protection locked="0"/>
    </xf>
    <xf numFmtId="166" fontId="10" fillId="3" borderId="10" xfId="0" applyNumberFormat="1" applyFont="1" applyFill="1" applyBorder="1" applyAlignment="1" applyProtection="1">
      <alignment horizontal="center"/>
      <protection locked="0"/>
    </xf>
    <xf numFmtId="166" fontId="10" fillId="3" borderId="44" xfId="0" applyNumberFormat="1" applyFont="1" applyFill="1" applyBorder="1" applyAlignment="1" applyProtection="1">
      <alignment horizontal="center"/>
      <protection locked="0"/>
    </xf>
    <xf numFmtId="167" fontId="10" fillId="3" borderId="46" xfId="0" applyNumberFormat="1" applyFont="1" applyFill="1" applyBorder="1" applyAlignment="1" applyProtection="1">
      <alignment horizontal="center"/>
      <protection locked="0"/>
    </xf>
    <xf numFmtId="167" fontId="10" fillId="3" borderId="45" xfId="0" applyNumberFormat="1" applyFont="1" applyFill="1" applyBorder="1" applyAlignment="1" applyProtection="1">
      <alignment horizontal="center"/>
      <protection locked="0"/>
    </xf>
    <xf numFmtId="164" fontId="1" fillId="3" borderId="46" xfId="0" applyNumberFormat="1" applyFont="1" applyFill="1" applyBorder="1" applyAlignment="1">
      <alignment horizontal="center"/>
    </xf>
    <xf numFmtId="0" fontId="1" fillId="3" borderId="45" xfId="0" applyFont="1" applyFill="1" applyBorder="1" applyAlignment="1">
      <alignment horizontal="center"/>
    </xf>
    <xf numFmtId="164" fontId="1" fillId="3" borderId="10" xfId="0" applyNumberFormat="1" applyFont="1" applyFill="1" applyBorder="1" applyAlignment="1">
      <alignment horizontal="center"/>
    </xf>
    <xf numFmtId="0" fontId="1" fillId="3" borderId="44" xfId="0" applyFont="1" applyFill="1" applyBorder="1" applyAlignment="1">
      <alignment horizontal="center"/>
    </xf>
    <xf numFmtId="0" fontId="10" fillId="3" borderId="46" xfId="0" applyFont="1" applyFill="1" applyBorder="1" applyAlignment="1">
      <alignment horizontal="center"/>
    </xf>
    <xf numFmtId="0" fontId="10" fillId="3" borderId="43" xfId="0" applyFont="1" applyFill="1" applyBorder="1" applyAlignment="1">
      <alignment horizontal="center"/>
    </xf>
    <xf numFmtId="166" fontId="10" fillId="3" borderId="46" xfId="0" applyNumberFormat="1" applyFont="1" applyFill="1" applyBorder="1" applyAlignment="1" applyProtection="1">
      <alignment horizontal="center"/>
      <protection locked="0"/>
    </xf>
    <xf numFmtId="166" fontId="10" fillId="3" borderId="45" xfId="0" applyNumberFormat="1" applyFont="1" applyFill="1" applyBorder="1" applyAlignment="1" applyProtection="1">
      <alignment horizontal="center"/>
      <protection locked="0"/>
    </xf>
    <xf numFmtId="0" fontId="10" fillId="3" borderId="42" xfId="0" applyFont="1" applyFill="1" applyBorder="1" applyAlignment="1" applyProtection="1">
      <alignment horizontal="center"/>
      <protection locked="0"/>
    </xf>
    <xf numFmtId="0" fontId="10" fillId="3" borderId="45" xfId="0" applyFont="1" applyFill="1" applyBorder="1" applyAlignment="1" applyProtection="1">
      <alignment horizontal="center"/>
      <protection locked="0"/>
    </xf>
    <xf numFmtId="0" fontId="10" fillId="3" borderId="10" xfId="0" applyFont="1" applyFill="1" applyBorder="1" applyAlignment="1">
      <alignment horizontal="center"/>
    </xf>
    <xf numFmtId="0" fontId="10" fillId="3" borderId="11" xfId="0" applyFont="1" applyFill="1" applyBorder="1" applyAlignment="1">
      <alignment horizontal="center"/>
    </xf>
    <xf numFmtId="0" fontId="74" fillId="0" borderId="0" xfId="0" applyFont="1" applyAlignment="1">
      <alignment horizontal="center" vertical="center"/>
    </xf>
    <xf numFmtId="0" fontId="75" fillId="0" borderId="0" xfId="0" applyFont="1" applyAlignment="1">
      <alignment horizontal="center" vertical="center"/>
    </xf>
    <xf numFmtId="0" fontId="76" fillId="0" borderId="0" xfId="0" applyFont="1" applyAlignment="1">
      <alignment horizontal="center" vertical="center"/>
    </xf>
    <xf numFmtId="0" fontId="19" fillId="0" borderId="17"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37" xfId="0" applyFont="1" applyBorder="1" applyAlignment="1">
      <alignment horizontal="center" vertical="center" wrapText="1"/>
    </xf>
    <xf numFmtId="0" fontId="15" fillId="8" borderId="8"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11" xfId="0" applyFont="1" applyFill="1" applyBorder="1" applyAlignment="1">
      <alignment horizontal="center" vertical="center"/>
    </xf>
    <xf numFmtId="0" fontId="1" fillId="4" borderId="4" xfId="0" applyFont="1" applyFill="1" applyBorder="1" applyAlignment="1">
      <alignment horizontal="right" wrapText="1"/>
    </xf>
    <xf numFmtId="0" fontId="1" fillId="4" borderId="0" xfId="0" applyFont="1" applyFill="1" applyAlignment="1">
      <alignment horizontal="right" wrapText="1"/>
    </xf>
    <xf numFmtId="0" fontId="2" fillId="3" borderId="13" xfId="1" applyFill="1" applyBorder="1" applyAlignment="1" applyProtection="1">
      <alignment horizontal="left" indent="1"/>
      <protection locked="0"/>
    </xf>
    <xf numFmtId="0" fontId="4" fillId="3" borderId="13" xfId="0" applyFont="1" applyFill="1" applyBorder="1" applyAlignment="1" applyProtection="1">
      <alignment horizontal="left" indent="1"/>
      <protection locked="0"/>
    </xf>
    <xf numFmtId="0" fontId="1" fillId="3" borderId="4" xfId="0" applyFont="1" applyFill="1" applyBorder="1" applyAlignment="1">
      <alignment horizontal="left" indent="1"/>
    </xf>
    <xf numFmtId="0" fontId="10" fillId="3" borderId="0" xfId="0" applyFont="1" applyFill="1" applyAlignment="1">
      <alignment horizontal="left" indent="1"/>
    </xf>
    <xf numFmtId="0" fontId="2" fillId="3" borderId="0" xfId="1" applyFill="1" applyBorder="1" applyAlignment="1" applyProtection="1">
      <alignment horizontal="left" indent="1"/>
      <protection locked="0"/>
    </xf>
    <xf numFmtId="0" fontId="10" fillId="3" borderId="0" xfId="0" applyFont="1" applyFill="1" applyAlignment="1">
      <alignment horizontal="left" vertical="center"/>
    </xf>
    <xf numFmtId="0" fontId="10" fillId="3" borderId="5" xfId="0" applyFont="1" applyFill="1" applyBorder="1"/>
    <xf numFmtId="0" fontId="15" fillId="8" borderId="42" xfId="0" applyFont="1" applyFill="1" applyBorder="1" applyAlignment="1">
      <alignment horizontal="center" vertical="center" wrapText="1"/>
    </xf>
    <xf numFmtId="0" fontId="15" fillId="8" borderId="48" xfId="0" applyFont="1" applyFill="1" applyBorder="1" applyAlignment="1">
      <alignment horizontal="center" vertical="center" wrapText="1"/>
    </xf>
    <xf numFmtId="0" fontId="15" fillId="8" borderId="43" xfId="0" applyFont="1" applyFill="1" applyBorder="1" applyAlignment="1">
      <alignment horizontal="center" vertical="center" wrapText="1"/>
    </xf>
    <xf numFmtId="165" fontId="10" fillId="4" borderId="1" xfId="0" applyNumberFormat="1" applyFont="1" applyFill="1" applyBorder="1" applyAlignment="1" applyProtection="1">
      <alignment horizontal="left"/>
      <protection locked="0"/>
    </xf>
    <xf numFmtId="165" fontId="10" fillId="4" borderId="33" xfId="0" applyNumberFormat="1" applyFont="1" applyFill="1" applyBorder="1" applyAlignment="1" applyProtection="1">
      <alignment horizontal="left"/>
      <protection locked="0"/>
    </xf>
    <xf numFmtId="0" fontId="1" fillId="4" borderId="9" xfId="0" applyFont="1" applyFill="1" applyBorder="1" applyAlignment="1">
      <alignment horizontal="left"/>
    </xf>
    <xf numFmtId="0" fontId="1" fillId="4" borderId="11" xfId="0" applyFont="1" applyFill="1" applyBorder="1" applyAlignment="1">
      <alignment horizontal="left"/>
    </xf>
    <xf numFmtId="0" fontId="55" fillId="0" borderId="32" xfId="1" applyFont="1" applyFill="1" applyBorder="1" applyAlignment="1" applyProtection="1">
      <alignment horizontal="center" vertical="center"/>
    </xf>
    <xf numFmtId="0" fontId="81" fillId="0" borderId="7" xfId="1" applyFont="1" applyFill="1" applyBorder="1" applyAlignment="1" applyProtection="1">
      <alignment horizontal="center" vertical="center"/>
    </xf>
    <xf numFmtId="0" fontId="81" fillId="0" borderId="19" xfId="1" applyFont="1" applyFill="1" applyBorder="1" applyAlignment="1" applyProtection="1">
      <alignment horizontal="center" vertical="center"/>
    </xf>
    <xf numFmtId="0" fontId="81" fillId="0" borderId="39" xfId="1" applyFont="1" applyFill="1" applyBorder="1" applyAlignment="1" applyProtection="1">
      <alignment horizontal="center" vertical="center"/>
    </xf>
    <xf numFmtId="0" fontId="81" fillId="0" borderId="1" xfId="1" applyFont="1" applyFill="1" applyBorder="1" applyAlignment="1" applyProtection="1">
      <alignment horizontal="center" vertical="center"/>
    </xf>
    <xf numFmtId="0" fontId="81" fillId="0" borderId="28" xfId="1" applyFont="1" applyFill="1" applyBorder="1" applyAlignment="1" applyProtection="1">
      <alignment horizontal="center" vertical="center"/>
    </xf>
    <xf numFmtId="0" fontId="10" fillId="3" borderId="38" xfId="1" applyFont="1" applyFill="1" applyBorder="1" applyAlignment="1" applyProtection="1">
      <alignment horizontal="left" indent="1"/>
      <protection locked="0"/>
    </xf>
    <xf numFmtId="0" fontId="10" fillId="3" borderId="38" xfId="0" applyFont="1" applyFill="1" applyBorder="1" applyAlignment="1" applyProtection="1">
      <alignment horizontal="left" indent="1"/>
      <protection locked="0"/>
    </xf>
    <xf numFmtId="0" fontId="13" fillId="3" borderId="1" xfId="1" applyFont="1" applyFill="1" applyBorder="1" applyAlignment="1" applyProtection="1">
      <alignment horizontal="left" vertical="center"/>
      <protection locked="0"/>
    </xf>
    <xf numFmtId="0" fontId="0" fillId="3" borderId="1" xfId="0" applyFill="1" applyBorder="1" applyAlignment="1">
      <alignment horizontal="left" vertical="center"/>
    </xf>
    <xf numFmtId="0" fontId="0" fillId="3" borderId="33" xfId="0" applyFill="1" applyBorder="1" applyAlignment="1">
      <alignment horizontal="left" vertical="center"/>
    </xf>
    <xf numFmtId="49" fontId="10" fillId="4" borderId="17" xfId="0" applyNumberFormat="1" applyFont="1" applyFill="1" applyBorder="1" applyAlignment="1" applyProtection="1">
      <alignment horizontal="left" vertical="top"/>
      <protection locked="0"/>
    </xf>
    <xf numFmtId="49" fontId="10" fillId="4" borderId="21" xfId="0" applyNumberFormat="1" applyFont="1" applyFill="1" applyBorder="1" applyAlignment="1" applyProtection="1">
      <alignment horizontal="left" vertical="top"/>
      <protection locked="0"/>
    </xf>
    <xf numFmtId="49" fontId="10" fillId="4" borderId="37" xfId="0" applyNumberFormat="1" applyFont="1" applyFill="1" applyBorder="1" applyAlignment="1" applyProtection="1">
      <alignment horizontal="left" vertical="top"/>
      <protection locked="0"/>
    </xf>
    <xf numFmtId="49" fontId="10" fillId="4" borderId="8" xfId="0" applyNumberFormat="1" applyFont="1" applyFill="1" applyBorder="1" applyAlignment="1" applyProtection="1">
      <alignment horizontal="left" vertical="top"/>
      <protection locked="0"/>
    </xf>
    <xf numFmtId="49" fontId="10" fillId="4" borderId="9" xfId="0" applyNumberFormat="1" applyFont="1" applyFill="1" applyBorder="1" applyAlignment="1" applyProtection="1">
      <alignment horizontal="left" vertical="top"/>
      <protection locked="0"/>
    </xf>
    <xf numFmtId="49" fontId="10" fillId="4" borderId="11" xfId="0" applyNumberFormat="1" applyFont="1" applyFill="1" applyBorder="1" applyAlignment="1" applyProtection="1">
      <alignment horizontal="left" vertical="top"/>
      <protection locked="0"/>
    </xf>
    <xf numFmtId="0" fontId="10" fillId="3" borderId="9" xfId="0" applyFont="1" applyFill="1" applyBorder="1" applyAlignment="1" applyProtection="1">
      <alignment horizontal="center" vertical="center"/>
      <protection locked="0"/>
    </xf>
    <xf numFmtId="0" fontId="1" fillId="3" borderId="21" xfId="0" applyFont="1" applyFill="1" applyBorder="1" applyAlignment="1">
      <alignment horizontal="left" vertical="center"/>
    </xf>
    <xf numFmtId="0" fontId="10" fillId="3" borderId="37" xfId="0" applyFont="1" applyFill="1" applyBorder="1"/>
    <xf numFmtId="0" fontId="1" fillId="4" borderId="0" xfId="0" applyFont="1" applyFill="1" applyAlignment="1">
      <alignment horizontal="left" vertical="center" wrapText="1"/>
    </xf>
    <xf numFmtId="0" fontId="10" fillId="4" borderId="0" xfId="0" applyFont="1" applyFill="1" applyAlignment="1">
      <alignment horizontal="left" vertical="center" wrapText="1"/>
    </xf>
    <xf numFmtId="0" fontId="59" fillId="3" borderId="4" xfId="1" applyFont="1" applyFill="1" applyBorder="1" applyAlignment="1" applyProtection="1">
      <alignment horizontal="left" vertical="top" wrapText="1"/>
    </xf>
    <xf numFmtId="0" fontId="59" fillId="3" borderId="0" xfId="1" applyFont="1" applyFill="1" applyBorder="1" applyAlignment="1" applyProtection="1">
      <alignment horizontal="left" vertical="top" wrapText="1"/>
    </xf>
    <xf numFmtId="0" fontId="1" fillId="3" borderId="0" xfId="0" applyFont="1" applyFill="1" applyAlignment="1">
      <alignment horizontal="left" indent="1"/>
    </xf>
    <xf numFmtId="0" fontId="2" fillId="3" borderId="38" xfId="1" applyFill="1" applyBorder="1" applyAlignment="1" applyProtection="1">
      <alignment horizontal="left" indent="1"/>
      <protection locked="0"/>
    </xf>
    <xf numFmtId="0" fontId="4" fillId="3" borderId="38" xfId="0" applyFont="1" applyFill="1" applyBorder="1" applyAlignment="1" applyProtection="1">
      <alignment horizontal="left" indent="1"/>
      <protection locked="0"/>
    </xf>
    <xf numFmtId="0" fontId="10" fillId="3" borderId="13" xfId="0" applyFont="1" applyFill="1" applyBorder="1" applyAlignment="1" applyProtection="1">
      <alignment horizontal="left" indent="1"/>
      <protection locked="0"/>
    </xf>
    <xf numFmtId="0" fontId="1" fillId="8" borderId="42" xfId="0" applyFont="1" applyFill="1" applyBorder="1" applyAlignment="1">
      <alignment horizontal="center" vertical="center"/>
    </xf>
    <xf numFmtId="0" fontId="1" fillId="8" borderId="48" xfId="0" applyFont="1" applyFill="1" applyBorder="1" applyAlignment="1">
      <alignment horizontal="center" vertical="center"/>
    </xf>
    <xf numFmtId="0" fontId="1" fillId="8" borderId="43" xfId="0" applyFont="1" applyFill="1" applyBorder="1" applyAlignment="1">
      <alignment horizontal="center" vertical="center"/>
    </xf>
    <xf numFmtId="0" fontId="20" fillId="5" borderId="20" xfId="0" applyFont="1" applyFill="1" applyBorder="1" applyAlignment="1">
      <alignment horizontal="center" wrapText="1"/>
    </xf>
    <xf numFmtId="0" fontId="20" fillId="5" borderId="36" xfId="0" applyFont="1" applyFill="1" applyBorder="1" applyAlignment="1">
      <alignment horizontal="center" wrapText="1"/>
    </xf>
    <xf numFmtId="0" fontId="10" fillId="2" borderId="7" xfId="0" applyFont="1" applyFill="1" applyBorder="1" applyAlignment="1">
      <alignment horizontal="left" wrapText="1"/>
    </xf>
    <xf numFmtId="0" fontId="1" fillId="2" borderId="7" xfId="0" applyFont="1" applyFill="1" applyBorder="1" applyAlignment="1">
      <alignment horizontal="right" wrapText="1"/>
    </xf>
    <xf numFmtId="0" fontId="1" fillId="2" borderId="19" xfId="0" applyFont="1" applyFill="1" applyBorder="1" applyAlignment="1">
      <alignment horizontal="right" wrapText="1"/>
    </xf>
    <xf numFmtId="0" fontId="29" fillId="2" borderId="9" xfId="0" applyFont="1" applyFill="1" applyBorder="1" applyAlignment="1">
      <alignment horizontal="right" wrapText="1"/>
    </xf>
    <xf numFmtId="0" fontId="1" fillId="8" borderId="17" xfId="0" applyFont="1" applyFill="1" applyBorder="1" applyAlignment="1">
      <alignment horizontal="center" vertical="center"/>
    </xf>
    <xf numFmtId="0" fontId="1" fillId="8" borderId="21" xfId="0" applyFont="1" applyFill="1" applyBorder="1" applyAlignment="1">
      <alignment horizontal="center" vertical="center"/>
    </xf>
    <xf numFmtId="0" fontId="1" fillId="8" borderId="37" xfId="0" applyFont="1" applyFill="1" applyBorder="1" applyAlignment="1">
      <alignment horizontal="center" vertical="center"/>
    </xf>
    <xf numFmtId="164" fontId="19" fillId="9" borderId="20" xfId="0" applyNumberFormat="1" applyFont="1" applyFill="1" applyBorder="1" applyAlignment="1">
      <alignment horizontal="center" wrapText="1"/>
    </xf>
    <xf numFmtId="164" fontId="19" fillId="9" borderId="36" xfId="0" applyNumberFormat="1" applyFont="1" applyFill="1" applyBorder="1" applyAlignment="1">
      <alignment horizontal="center" wrapText="1"/>
    </xf>
    <xf numFmtId="0" fontId="26" fillId="5" borderId="18" xfId="1" applyFont="1" applyFill="1" applyBorder="1" applyAlignment="1" applyProtection="1">
      <alignment horizontal="left" wrapText="1" indent="1"/>
    </xf>
    <xf numFmtId="0" fontId="26" fillId="5" borderId="13" xfId="1" applyFont="1" applyFill="1" applyBorder="1" applyAlignment="1" applyProtection="1">
      <alignment horizontal="left" wrapText="1" indent="1"/>
    </xf>
    <xf numFmtId="0" fontId="13" fillId="5" borderId="13" xfId="1" applyFont="1" applyFill="1" applyBorder="1" applyAlignment="1" applyProtection="1">
      <alignment horizontal="left" indent="1"/>
      <protection locked="0"/>
    </xf>
    <xf numFmtId="0" fontId="13" fillId="5" borderId="13" xfId="1" applyFont="1" applyFill="1" applyBorder="1" applyAlignment="1" applyProtection="1">
      <alignment horizontal="left" indent="1"/>
    </xf>
    <xf numFmtId="0" fontId="1" fillId="8" borderId="40" xfId="0" applyFont="1" applyFill="1" applyBorder="1" applyAlignment="1">
      <alignment horizontal="center" vertical="center" wrapText="1"/>
    </xf>
    <xf numFmtId="0" fontId="1" fillId="8" borderId="37"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6" fillId="5" borderId="17" xfId="0" applyFont="1" applyFill="1" applyBorder="1" applyAlignment="1" applyProtection="1">
      <alignment horizontal="left" vertical="top" wrapText="1"/>
      <protection locked="0"/>
    </xf>
    <xf numFmtId="0" fontId="6" fillId="5" borderId="21" xfId="0" applyFont="1" applyFill="1" applyBorder="1" applyAlignment="1" applyProtection="1">
      <alignment horizontal="left" vertical="top" wrapText="1"/>
      <protection locked="0"/>
    </xf>
    <xf numFmtId="0" fontId="6" fillId="5" borderId="37"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6" fillId="5" borderId="5" xfId="0" applyFont="1" applyFill="1" applyBorder="1" applyAlignment="1" applyProtection="1">
      <alignment horizontal="left" vertical="top" wrapText="1"/>
      <protection locked="0"/>
    </xf>
    <xf numFmtId="0" fontId="6" fillId="5" borderId="8"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26" fillId="5" borderId="18" xfId="0" applyFont="1" applyFill="1" applyBorder="1" applyAlignment="1">
      <alignment horizontal="left" wrapText="1" indent="1"/>
    </xf>
    <xf numFmtId="0" fontId="26" fillId="5" borderId="13" xfId="0" applyFont="1" applyFill="1" applyBorder="1" applyAlignment="1">
      <alignment horizontal="left" wrapText="1" indent="1"/>
    </xf>
    <xf numFmtId="0" fontId="26" fillId="5" borderId="24" xfId="0" applyFont="1" applyFill="1" applyBorder="1" applyAlignment="1">
      <alignment horizontal="left" wrapText="1" indent="1"/>
    </xf>
    <xf numFmtId="0" fontId="10" fillId="3" borderId="1" xfId="0" applyFont="1" applyFill="1" applyBorder="1" applyAlignment="1" applyProtection="1">
      <alignment horizontal="left"/>
      <protection locked="0"/>
    </xf>
    <xf numFmtId="0" fontId="10" fillId="3" borderId="1" xfId="0" applyFont="1" applyFill="1" applyBorder="1" applyAlignment="1">
      <alignment horizontal="left"/>
    </xf>
    <xf numFmtId="0" fontId="10" fillId="3" borderId="33" xfId="0" applyFont="1" applyFill="1" applyBorder="1" applyAlignment="1">
      <alignment horizontal="left"/>
    </xf>
    <xf numFmtId="0" fontId="26" fillId="5" borderId="24" xfId="1" applyFont="1" applyFill="1" applyBorder="1" applyAlignment="1" applyProtection="1">
      <alignment horizontal="left" wrapText="1" indent="1"/>
    </xf>
    <xf numFmtId="171" fontId="10" fillId="3" borderId="9" xfId="0" applyNumberFormat="1" applyFont="1" applyFill="1" applyBorder="1" applyAlignment="1" applyProtection="1">
      <alignment horizontal="center" vertical="center"/>
      <protection locked="0"/>
    </xf>
    <xf numFmtId="171" fontId="10" fillId="3" borderId="11" xfId="0" applyNumberFormat="1" applyFont="1" applyFill="1" applyBorder="1" applyAlignment="1">
      <alignment horizontal="center" vertical="center"/>
    </xf>
    <xf numFmtId="0" fontId="19" fillId="5" borderId="6" xfId="0" applyFont="1" applyFill="1" applyBorder="1" applyAlignment="1">
      <alignment horizontal="left" wrapText="1" indent="1"/>
    </xf>
    <xf numFmtId="0" fontId="19" fillId="5" borderId="7" xfId="0" applyFont="1" applyFill="1" applyBorder="1" applyAlignment="1">
      <alignment horizontal="left" wrapText="1" indent="1"/>
    </xf>
    <xf numFmtId="0" fontId="19" fillId="5" borderId="34" xfId="0" applyFont="1" applyFill="1" applyBorder="1" applyAlignment="1">
      <alignment horizontal="left" wrapText="1" indent="1"/>
    </xf>
    <xf numFmtId="0" fontId="19" fillId="5" borderId="13" xfId="0" applyFont="1" applyFill="1" applyBorder="1" applyAlignment="1">
      <alignment horizontal="left" wrapText="1" indent="1"/>
    </xf>
    <xf numFmtId="0" fontId="19" fillId="5" borderId="24" xfId="0" applyFont="1" applyFill="1" applyBorder="1" applyAlignment="1">
      <alignment horizontal="left" wrapText="1" indent="1"/>
    </xf>
    <xf numFmtId="0" fontId="19" fillId="5" borderId="34" xfId="0" applyFont="1" applyFill="1" applyBorder="1" applyAlignment="1" applyProtection="1">
      <alignment horizontal="left" wrapText="1" indent="1"/>
      <protection locked="0"/>
    </xf>
    <xf numFmtId="0" fontId="19" fillId="5" borderId="13" xfId="0" applyFont="1" applyFill="1" applyBorder="1" applyAlignment="1" applyProtection="1">
      <alignment horizontal="left" wrapText="1" indent="1"/>
      <protection locked="0"/>
    </xf>
    <xf numFmtId="0" fontId="19" fillId="5" borderId="24" xfId="0" applyFont="1" applyFill="1" applyBorder="1" applyAlignment="1" applyProtection="1">
      <alignment horizontal="left" wrapText="1" indent="1"/>
      <protection locked="0"/>
    </xf>
    <xf numFmtId="49" fontId="19" fillId="5" borderId="34" xfId="0" applyNumberFormat="1" applyFont="1" applyFill="1" applyBorder="1" applyAlignment="1">
      <alignment horizontal="left" wrapText="1" indent="1"/>
    </xf>
    <xf numFmtId="49" fontId="19" fillId="5" borderId="13" xfId="0" applyNumberFormat="1" applyFont="1" applyFill="1" applyBorder="1" applyAlignment="1">
      <alignment horizontal="left" wrapText="1" indent="1"/>
    </xf>
    <xf numFmtId="49" fontId="19" fillId="5" borderId="24" xfId="0" applyNumberFormat="1" applyFont="1" applyFill="1" applyBorder="1" applyAlignment="1">
      <alignment horizontal="left" wrapText="1" indent="1"/>
    </xf>
    <xf numFmtId="0" fontId="10" fillId="3" borderId="35" xfId="0" applyFont="1" applyFill="1" applyBorder="1" applyAlignment="1" applyProtection="1">
      <alignment horizontal="center" vertical="center"/>
      <protection locked="0"/>
    </xf>
    <xf numFmtId="0" fontId="10" fillId="3" borderId="35" xfId="0" applyFont="1" applyFill="1" applyBorder="1" applyAlignment="1">
      <alignment vertical="center"/>
    </xf>
    <xf numFmtId="0" fontId="21" fillId="5" borderId="39" xfId="1" applyFont="1" applyFill="1" applyBorder="1" applyAlignment="1" applyProtection="1">
      <alignment horizontal="center" vertical="center" wrapText="1"/>
      <protection locked="0"/>
    </xf>
    <xf numFmtId="0" fontId="21" fillId="5" borderId="1" xfId="1" applyFont="1" applyFill="1" applyBorder="1" applyAlignment="1" applyProtection="1">
      <alignment horizontal="center" vertical="center" wrapText="1"/>
      <protection locked="0"/>
    </xf>
    <xf numFmtId="0" fontId="0" fillId="5" borderId="13" xfId="0" applyFill="1" applyBorder="1" applyAlignment="1">
      <alignment horizontal="left" wrapText="1" indent="1"/>
    </xf>
    <xf numFmtId="0" fontId="0" fillId="5" borderId="24" xfId="0" applyFill="1" applyBorder="1" applyAlignment="1">
      <alignment horizontal="left" wrapText="1" indent="1"/>
    </xf>
    <xf numFmtId="0" fontId="22" fillId="5" borderId="18" xfId="1" applyFont="1" applyFill="1" applyBorder="1" applyAlignment="1" applyProtection="1">
      <alignment horizontal="left" wrapText="1" indent="1"/>
    </xf>
    <xf numFmtId="0" fontId="2" fillId="5" borderId="13" xfId="1" applyFill="1" applyBorder="1" applyAlignment="1" applyProtection="1">
      <alignment horizontal="left" wrapText="1" indent="1"/>
    </xf>
    <xf numFmtId="0" fontId="2" fillId="5" borderId="24" xfId="1" applyFill="1" applyBorder="1" applyAlignment="1" applyProtection="1">
      <alignment horizontal="left" wrapText="1" indent="1"/>
    </xf>
    <xf numFmtId="0" fontId="9" fillId="5" borderId="1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26" fillId="5" borderId="18" xfId="1" applyFont="1" applyFill="1" applyBorder="1" applyAlignment="1" applyProtection="1">
      <alignment horizontal="left" wrapText="1" indent="1" shrinkToFit="1"/>
      <protection locked="0"/>
    </xf>
    <xf numFmtId="0" fontId="26" fillId="5" borderId="13" xfId="1" applyFont="1" applyFill="1" applyBorder="1" applyAlignment="1" applyProtection="1">
      <alignment horizontal="left" wrapText="1" indent="1" shrinkToFit="1"/>
      <protection locked="0"/>
    </xf>
    <xf numFmtId="0" fontId="26" fillId="5" borderId="24" xfId="1" applyFont="1" applyFill="1" applyBorder="1" applyAlignment="1" applyProtection="1">
      <alignment horizontal="left" wrapText="1" indent="1" shrinkToFit="1"/>
      <protection locked="0"/>
    </xf>
    <xf numFmtId="0" fontId="73" fillId="5" borderId="13" xfId="1" applyFont="1" applyFill="1" applyBorder="1" applyAlignment="1" applyProtection="1">
      <alignment horizontal="center"/>
      <protection locked="0"/>
    </xf>
    <xf numFmtId="0" fontId="73" fillId="5" borderId="24" xfId="1" applyFont="1" applyFill="1" applyBorder="1" applyAlignment="1" applyProtection="1">
      <alignment horizontal="center"/>
      <protection locked="0"/>
    </xf>
    <xf numFmtId="0" fontId="13" fillId="5" borderId="13" xfId="1" applyFont="1" applyFill="1" applyBorder="1" applyAlignment="1" applyProtection="1">
      <alignment horizontal="center"/>
      <protection locked="0"/>
    </xf>
    <xf numFmtId="0" fontId="13" fillId="5" borderId="24" xfId="1" applyFont="1" applyFill="1" applyBorder="1" applyAlignment="1" applyProtection="1">
      <alignment horizontal="left" indent="1"/>
      <protection locked="0"/>
    </xf>
    <xf numFmtId="0" fontId="1" fillId="8" borderId="41" xfId="0" applyFont="1" applyFill="1" applyBorder="1" applyAlignment="1">
      <alignment horizontal="center" vertical="center"/>
    </xf>
    <xf numFmtId="0" fontId="1" fillId="8" borderId="0" xfId="0" applyFont="1" applyFill="1" applyAlignment="1">
      <alignment horizontal="center" vertical="center"/>
    </xf>
    <xf numFmtId="0" fontId="1" fillId="8" borderId="3" xfId="0" applyFont="1" applyFill="1" applyBorder="1" applyAlignment="1">
      <alignment horizontal="center" vertical="center"/>
    </xf>
    <xf numFmtId="166" fontId="1" fillId="8" borderId="21" xfId="0" applyNumberFormat="1" applyFont="1" applyFill="1" applyBorder="1" applyAlignment="1">
      <alignment horizontal="center" vertical="center"/>
    </xf>
    <xf numFmtId="166" fontId="1" fillId="8" borderId="0" xfId="0" applyNumberFormat="1" applyFont="1" applyFill="1" applyAlignment="1">
      <alignment horizontal="center" vertical="center"/>
    </xf>
    <xf numFmtId="0" fontId="1" fillId="8" borderId="21" xfId="0" applyFont="1" applyFill="1" applyBorder="1" applyAlignment="1">
      <alignment horizontal="center" vertical="center" wrapText="1"/>
    </xf>
    <xf numFmtId="0" fontId="1" fillId="8" borderId="0" xfId="0" applyFont="1" applyFill="1" applyAlignment="1">
      <alignment horizontal="center" vertical="center" wrapText="1"/>
    </xf>
    <xf numFmtId="168" fontId="5" fillId="8" borderId="21" xfId="0" applyNumberFormat="1" applyFont="1" applyFill="1" applyBorder="1" applyAlignment="1">
      <alignment horizontal="center" vertical="center" wrapText="1"/>
    </xf>
    <xf numFmtId="168" fontId="5" fillId="8" borderId="0" xfId="0" applyNumberFormat="1" applyFont="1" applyFill="1" applyAlignment="1">
      <alignment horizontal="center" vertical="center" wrapText="1"/>
    </xf>
    <xf numFmtId="0" fontId="1" fillId="8" borderId="4" xfId="0" applyFont="1" applyFill="1" applyBorder="1" applyAlignment="1">
      <alignment horizontal="center" vertical="center"/>
    </xf>
    <xf numFmtId="49" fontId="28" fillId="3" borderId="18" xfId="0" applyNumberFormat="1" applyFont="1" applyFill="1" applyBorder="1" applyAlignment="1" applyProtection="1">
      <alignment horizontal="center"/>
      <protection locked="0"/>
    </xf>
    <xf numFmtId="49" fontId="28" fillId="3" borderId="24" xfId="0" applyNumberFormat="1" applyFont="1" applyFill="1" applyBorder="1" applyAlignment="1" applyProtection="1">
      <alignment horizontal="center"/>
      <protection locked="0"/>
    </xf>
    <xf numFmtId="49" fontId="28" fillId="3" borderId="13" xfId="0" applyNumberFormat="1" applyFont="1" applyFill="1" applyBorder="1" applyAlignment="1" applyProtection="1">
      <alignment horizontal="center"/>
      <protection locked="0"/>
    </xf>
    <xf numFmtId="49" fontId="28" fillId="3" borderId="18" xfId="0" applyNumberFormat="1" applyFont="1" applyFill="1" applyBorder="1" applyAlignment="1" applyProtection="1">
      <alignment horizontal="left"/>
      <protection locked="0"/>
    </xf>
    <xf numFmtId="49" fontId="28" fillId="3" borderId="13" xfId="0" applyNumberFormat="1" applyFont="1" applyFill="1" applyBorder="1" applyAlignment="1" applyProtection="1">
      <alignment horizontal="left"/>
      <protection locked="0"/>
    </xf>
    <xf numFmtId="49" fontId="28" fillId="3" borderId="24" xfId="0" applyNumberFormat="1" applyFont="1" applyFill="1" applyBorder="1" applyAlignment="1" applyProtection="1">
      <alignment horizontal="left"/>
      <protection locked="0"/>
    </xf>
    <xf numFmtId="0" fontId="29" fillId="7" borderId="16" xfId="0" applyFont="1" applyFill="1" applyBorder="1" applyAlignment="1">
      <alignment horizontal="center"/>
    </xf>
    <xf numFmtId="0" fontId="29" fillId="7" borderId="18" xfId="0" applyFont="1" applyFill="1" applyBorder="1" applyAlignment="1">
      <alignment horizontal="center" wrapText="1"/>
    </xf>
    <xf numFmtId="0" fontId="29" fillId="7" borderId="24" xfId="0" applyFont="1" applyFill="1" applyBorder="1" applyAlignment="1">
      <alignment horizontal="center" wrapText="1"/>
    </xf>
    <xf numFmtId="0" fontId="16" fillId="0" borderId="0" xfId="0" applyFont="1" applyAlignment="1">
      <alignment horizontal="center"/>
    </xf>
    <xf numFmtId="0" fontId="1" fillId="0" borderId="0" xfId="0" applyFont="1" applyAlignment="1">
      <alignment horizontal="center"/>
    </xf>
    <xf numFmtId="0" fontId="4" fillId="3" borderId="1" xfId="0" applyFont="1" applyFill="1" applyBorder="1" applyAlignment="1" applyProtection="1">
      <alignment horizontal="left"/>
      <protection locked="0"/>
    </xf>
    <xf numFmtId="0" fontId="28" fillId="4" borderId="18" xfId="0" applyFont="1" applyFill="1" applyBorder="1" applyAlignment="1">
      <alignment horizontal="justify" vertical="center" wrapText="1"/>
    </xf>
    <xf numFmtId="0" fontId="0" fillId="0" borderId="13" xfId="0" applyBorder="1" applyAlignment="1">
      <alignment horizontal="justify" vertical="center" wrapText="1"/>
    </xf>
    <xf numFmtId="0" fontId="0" fillId="0" borderId="24" xfId="0" applyBorder="1" applyAlignment="1">
      <alignment horizontal="justify" vertical="center" wrapText="1"/>
    </xf>
    <xf numFmtId="0" fontId="33" fillId="4" borderId="18" xfId="0" applyFont="1" applyFill="1" applyBorder="1" applyAlignment="1">
      <alignment horizontal="justify" vertical="center" wrapText="1"/>
    </xf>
    <xf numFmtId="0" fontId="33" fillId="4" borderId="16" xfId="0" applyFont="1" applyFill="1" applyBorder="1" applyAlignment="1">
      <alignment horizontal="justify" vertical="center" wrapText="1"/>
    </xf>
    <xf numFmtId="164" fontId="26" fillId="3" borderId="18" xfId="0" applyNumberFormat="1" applyFont="1" applyFill="1" applyBorder="1" applyAlignment="1" applyProtection="1">
      <alignment horizontal="center"/>
      <protection locked="0"/>
    </xf>
    <xf numFmtId="164" fontId="26" fillId="3" borderId="24" xfId="0" applyNumberFormat="1" applyFont="1" applyFill="1" applyBorder="1" applyAlignment="1" applyProtection="1">
      <alignment horizontal="center"/>
      <protection locked="0"/>
    </xf>
    <xf numFmtId="164" fontId="26" fillId="3" borderId="13" xfId="0" applyNumberFormat="1" applyFont="1" applyFill="1" applyBorder="1" applyAlignment="1" applyProtection="1">
      <alignment horizontal="center"/>
      <protection locked="0"/>
    </xf>
    <xf numFmtId="0" fontId="27" fillId="0" borderId="0" xfId="0" applyFont="1" applyAlignment="1">
      <alignment horizontal="center"/>
    </xf>
    <xf numFmtId="0" fontId="28" fillId="4" borderId="16" xfId="0" applyFont="1" applyFill="1" applyBorder="1" applyAlignment="1">
      <alignment horizontal="left"/>
    </xf>
    <xf numFmtId="0" fontId="28" fillId="4" borderId="16" xfId="0" applyFont="1" applyFill="1" applyBorder="1" applyAlignment="1">
      <alignment horizontal="left" wrapText="1"/>
    </xf>
    <xf numFmtId="0" fontId="9" fillId="7" borderId="18" xfId="0" applyFont="1" applyFill="1" applyBorder="1" applyAlignment="1">
      <alignment horizontal="center" wrapText="1"/>
    </xf>
    <xf numFmtId="0" fontId="9" fillId="7" borderId="24" xfId="0" applyFont="1" applyFill="1" applyBorder="1" applyAlignment="1">
      <alignment horizontal="center" wrapText="1"/>
    </xf>
    <xf numFmtId="0" fontId="9" fillId="7" borderId="18" xfId="0" applyFont="1" applyFill="1" applyBorder="1" applyAlignment="1">
      <alignment horizontal="center"/>
    </xf>
    <xf numFmtId="0" fontId="9" fillId="7" borderId="13" xfId="0" applyFont="1" applyFill="1" applyBorder="1" applyAlignment="1">
      <alignment horizontal="center"/>
    </xf>
    <xf numFmtId="0" fontId="61" fillId="4" borderId="16" xfId="1" applyFont="1" applyFill="1" applyBorder="1" applyAlignment="1" applyProtection="1">
      <alignment horizontal="left" wrapText="1"/>
    </xf>
    <xf numFmtId="0" fontId="28" fillId="4" borderId="18" xfId="0" applyFont="1" applyFill="1" applyBorder="1" applyAlignment="1">
      <alignment wrapText="1"/>
    </xf>
    <xf numFmtId="0" fontId="28" fillId="0" borderId="13" xfId="0" applyFont="1" applyBorder="1" applyAlignment="1">
      <alignment wrapText="1"/>
    </xf>
    <xf numFmtId="0" fontId="28" fillId="0" borderId="24" xfId="0" applyFont="1" applyBorder="1" applyAlignment="1">
      <alignment wrapText="1"/>
    </xf>
    <xf numFmtId="0" fontId="29" fillId="7" borderId="13" xfId="0" applyFont="1" applyFill="1" applyBorder="1" applyAlignment="1">
      <alignment horizontal="center" wrapText="1"/>
    </xf>
    <xf numFmtId="0" fontId="28" fillId="0" borderId="18" xfId="0" applyFont="1" applyBorder="1" applyAlignment="1">
      <alignment wrapText="1"/>
    </xf>
    <xf numFmtId="0" fontId="29" fillId="3" borderId="18" xfId="0" applyFont="1" applyFill="1" applyBorder="1" applyAlignment="1">
      <alignment horizontal="center" wrapText="1"/>
    </xf>
    <xf numFmtId="0" fontId="0" fillId="3" borderId="13" xfId="0" applyFill="1" applyBorder="1" applyAlignment="1">
      <alignment horizontal="center" wrapText="1"/>
    </xf>
    <xf numFmtId="0" fontId="0" fillId="3" borderId="24" xfId="0" applyFill="1" applyBorder="1" applyAlignment="1">
      <alignment horizontal="center" wrapText="1"/>
    </xf>
    <xf numFmtId="0" fontId="29" fillId="3" borderId="18" xfId="0" applyFont="1" applyFill="1" applyBorder="1" applyAlignment="1">
      <alignment horizontal="center"/>
    </xf>
    <xf numFmtId="0" fontId="0" fillId="3" borderId="13" xfId="0" applyFill="1" applyBorder="1" applyAlignment="1">
      <alignment horizontal="center"/>
    </xf>
    <xf numFmtId="0" fontId="0" fillId="3" borderId="24" xfId="0" applyFill="1" applyBorder="1" applyAlignment="1">
      <alignment horizontal="center"/>
    </xf>
    <xf numFmtId="0" fontId="42" fillId="0" borderId="17" xfId="0" applyFont="1" applyBorder="1" applyAlignment="1">
      <alignment horizontal="center"/>
    </xf>
    <xf numFmtId="0" fontId="0" fillId="0" borderId="37" xfId="0" applyBorder="1"/>
    <xf numFmtId="0" fontId="43" fillId="0" borderId="18" xfId="1" applyFont="1" applyFill="1" applyBorder="1" applyAlignment="1" applyProtection="1">
      <alignment horizontal="center" vertical="center" wrapText="1"/>
    </xf>
    <xf numFmtId="0" fontId="0" fillId="0" borderId="24" xfId="0" applyBorder="1"/>
    <xf numFmtId="0" fontId="4" fillId="2" borderId="18" xfId="0" applyFont="1" applyFill="1" applyBorder="1" applyAlignment="1">
      <alignment vertical="top" wrapText="1"/>
    </xf>
    <xf numFmtId="0" fontId="4" fillId="2" borderId="24" xfId="0" applyFont="1" applyFill="1" applyBorder="1" applyAlignment="1">
      <alignment vertical="top" wrapText="1"/>
    </xf>
    <xf numFmtId="0" fontId="45" fillId="10" borderId="18" xfId="0" applyFont="1" applyFill="1" applyBorder="1" applyAlignment="1">
      <alignment vertical="top" wrapText="1"/>
    </xf>
    <xf numFmtId="0" fontId="4" fillId="10" borderId="24" xfId="0" applyFont="1" applyFill="1" applyBorder="1" applyAlignment="1">
      <alignment vertical="top" wrapText="1"/>
    </xf>
    <xf numFmtId="0" fontId="52" fillId="9" borderId="32" xfId="0" applyFont="1" applyFill="1" applyBorder="1" applyAlignment="1">
      <alignment horizontal="center" vertical="center" wrapText="1"/>
    </xf>
    <xf numFmtId="0" fontId="5" fillId="9" borderId="19" xfId="0" applyFont="1" applyFill="1" applyBorder="1" applyAlignment="1">
      <alignment horizontal="center" wrapText="1"/>
    </xf>
    <xf numFmtId="0" fontId="53" fillId="4" borderId="27" xfId="0" applyFont="1" applyFill="1" applyBorder="1" applyAlignment="1">
      <alignment horizontal="center" vertical="top" wrapText="1"/>
    </xf>
    <xf numFmtId="0" fontId="53" fillId="4" borderId="26" xfId="0" applyFont="1" applyFill="1" applyBorder="1" applyAlignment="1">
      <alignment horizontal="center" vertical="top" wrapText="1"/>
    </xf>
    <xf numFmtId="0" fontId="57" fillId="4" borderId="27" xfId="0" applyFont="1" applyFill="1" applyBorder="1" applyAlignment="1">
      <alignment horizontal="center" vertical="top"/>
    </xf>
    <xf numFmtId="0" fontId="0" fillId="0" borderId="27" xfId="0" applyBorder="1" applyAlignment="1">
      <alignment horizontal="center" vertical="top"/>
    </xf>
    <xf numFmtId="0" fontId="0" fillId="0" borderId="4" xfId="0" applyBorder="1" applyAlignment="1">
      <alignment horizontal="center" vertical="top"/>
    </xf>
    <xf numFmtId="0" fontId="0" fillId="0" borderId="26" xfId="0" applyBorder="1" applyAlignment="1">
      <alignment horizontal="center" vertical="top"/>
    </xf>
    <xf numFmtId="0" fontId="57" fillId="4" borderId="26" xfId="0" applyFont="1" applyFill="1" applyBorder="1" applyAlignment="1">
      <alignment horizontal="center" vertical="top"/>
    </xf>
    <xf numFmtId="0" fontId="10" fillId="0" borderId="0" xfId="1" applyFont="1" applyBorder="1" applyAlignment="1" applyProtection="1">
      <alignment horizontal="left" wrapText="1"/>
    </xf>
    <xf numFmtId="0" fontId="10" fillId="5" borderId="7" xfId="0" applyFont="1" applyFill="1" applyBorder="1" applyAlignment="1">
      <alignment horizontal="left" vertical="top" wrapText="1"/>
    </xf>
    <xf numFmtId="0" fontId="10" fillId="5" borderId="0" xfId="0" applyFont="1" applyFill="1" applyAlignment="1">
      <alignment horizontal="left" vertical="top" wrapText="1"/>
    </xf>
    <xf numFmtId="0" fontId="2" fillId="0" borderId="32" xfId="1" applyBorder="1" applyAlignment="1" applyProtection="1">
      <alignment horizontal="center" vertical="center"/>
    </xf>
    <xf numFmtId="0" fontId="2" fillId="0" borderId="24" xfId="1" applyBorder="1" applyAlignment="1" applyProtection="1">
      <alignment horizontal="center" vertical="center"/>
    </xf>
    <xf numFmtId="0" fontId="54" fillId="3" borderId="2" xfId="0" applyFont="1" applyFill="1" applyBorder="1" applyAlignment="1">
      <alignment horizontal="left" vertical="top"/>
    </xf>
    <xf numFmtId="0" fontId="54" fillId="3" borderId="3" xfId="0" applyFont="1" applyFill="1" applyBorder="1" applyAlignment="1">
      <alignment horizontal="left" vertical="top"/>
    </xf>
    <xf numFmtId="0" fontId="60" fillId="12" borderId="39" xfId="1" applyFont="1" applyFill="1" applyBorder="1" applyAlignment="1" applyProtection="1">
      <alignment horizontal="left" vertical="top"/>
    </xf>
    <xf numFmtId="0" fontId="2" fillId="12" borderId="28" xfId="1" applyFill="1" applyBorder="1" applyAlignment="1" applyProtection="1">
      <alignment horizontal="left" vertical="top"/>
    </xf>
    <xf numFmtId="0" fontId="4" fillId="11" borderId="18" xfId="0" applyFont="1" applyFill="1" applyBorder="1" applyAlignment="1">
      <alignment horizontal="left" vertical="top" wrapText="1"/>
    </xf>
    <xf numFmtId="0" fontId="4" fillId="11" borderId="24" xfId="0" applyFont="1" applyFill="1" applyBorder="1" applyAlignment="1">
      <alignment horizontal="left" vertical="top" wrapText="1"/>
    </xf>
    <xf numFmtId="0" fontId="4" fillId="12" borderId="32" xfId="0" applyFont="1" applyFill="1" applyBorder="1" applyAlignment="1">
      <alignment horizontal="left" vertical="top" wrapText="1"/>
    </xf>
    <xf numFmtId="0" fontId="4" fillId="12" borderId="19" xfId="0" applyFont="1" applyFill="1" applyBorder="1" applyAlignment="1">
      <alignment horizontal="left" vertical="top" wrapText="1"/>
    </xf>
    <xf numFmtId="0" fontId="59" fillId="12" borderId="2" xfId="1" applyFont="1" applyFill="1" applyBorder="1" applyAlignment="1" applyProtection="1">
      <alignment horizontal="left" vertical="top" wrapText="1"/>
    </xf>
    <xf numFmtId="0" fontId="59" fillId="12" borderId="3" xfId="1" applyFont="1" applyFill="1" applyBorder="1" applyAlignment="1" applyProtection="1">
      <alignment horizontal="left" vertical="top" wrapText="1"/>
    </xf>
    <xf numFmtId="0" fontId="63" fillId="0" borderId="7" xfId="0" applyFont="1" applyBorder="1" applyAlignment="1">
      <alignment horizontal="center" vertical="top" wrapText="1"/>
    </xf>
    <xf numFmtId="0" fontId="10" fillId="3" borderId="39" xfId="1" applyFont="1" applyFill="1" applyBorder="1" applyAlignment="1" applyProtection="1">
      <alignment vertical="top" wrapText="1"/>
    </xf>
    <xf numFmtId="0" fontId="10" fillId="3" borderId="28" xfId="1" applyFont="1" applyFill="1" applyBorder="1" applyAlignment="1" applyProtection="1">
      <alignment vertical="top" wrapText="1"/>
    </xf>
    <xf numFmtId="0" fontId="4" fillId="11" borderId="18" xfId="0" applyFont="1" applyFill="1" applyBorder="1" applyAlignment="1">
      <alignment vertical="top" wrapText="1"/>
    </xf>
    <xf numFmtId="0" fontId="4" fillId="11" borderId="24" xfId="0" applyFont="1" applyFill="1" applyBorder="1" applyAlignment="1">
      <alignment vertical="top" wrapText="1"/>
    </xf>
    <xf numFmtId="0" fontId="58" fillId="0" borderId="32" xfId="0" applyFont="1" applyBorder="1" applyAlignment="1">
      <alignment horizontal="center" vertical="top" wrapText="1"/>
    </xf>
    <xf numFmtId="0" fontId="58" fillId="0" borderId="19" xfId="0" applyFont="1" applyBorder="1" applyAlignment="1">
      <alignment horizontal="center" vertical="top" wrapText="1"/>
    </xf>
    <xf numFmtId="0" fontId="0" fillId="0" borderId="0" xfId="0" applyAlignment="1">
      <alignment horizontal="left" wrapText="1"/>
    </xf>
    <xf numFmtId="0" fontId="77" fillId="0" borderId="0" xfId="0" applyFont="1" applyAlignment="1">
      <alignment horizontal="left" wrapText="1"/>
    </xf>
    <xf numFmtId="0" fontId="80" fillId="5" borderId="1" xfId="0" applyFont="1" applyFill="1" applyBorder="1" applyAlignment="1">
      <alignment horizontal="left" vertical="top" wrapText="1"/>
    </xf>
    <xf numFmtId="0" fontId="97" fillId="14" borderId="16" xfId="0" applyFont="1" applyFill="1" applyBorder="1" applyAlignment="1">
      <alignment horizontal="center"/>
    </xf>
    <xf numFmtId="0" fontId="90" fillId="5" borderId="0" xfId="0" applyFont="1" applyFill="1" applyAlignment="1">
      <alignment horizontal="left"/>
    </xf>
    <xf numFmtId="0" fontId="16" fillId="2" borderId="17" xfId="0" applyFont="1" applyFill="1" applyBorder="1" applyAlignment="1">
      <alignment horizontal="center" wrapText="1"/>
    </xf>
    <xf numFmtId="0" fontId="16" fillId="2" borderId="21" xfId="0" applyFont="1" applyFill="1" applyBorder="1" applyAlignment="1">
      <alignment horizontal="center" wrapText="1"/>
    </xf>
    <xf numFmtId="0" fontId="16" fillId="2" borderId="37" xfId="0" applyFont="1" applyFill="1" applyBorder="1" applyAlignment="1">
      <alignment horizontal="center" wrapText="1"/>
    </xf>
    <xf numFmtId="0" fontId="16" fillId="2" borderId="8" xfId="0" applyFont="1" applyFill="1" applyBorder="1" applyAlignment="1">
      <alignment horizontal="center" wrapText="1"/>
    </xf>
    <xf numFmtId="0" fontId="16" fillId="2" borderId="9" xfId="0" applyFont="1" applyFill="1" applyBorder="1" applyAlignment="1">
      <alignment horizontal="center" wrapText="1"/>
    </xf>
    <xf numFmtId="0" fontId="16" fillId="2" borderId="11" xfId="0" applyFont="1" applyFill="1" applyBorder="1" applyAlignment="1">
      <alignment horizontal="center" wrapText="1"/>
    </xf>
    <xf numFmtId="0" fontId="16" fillId="2" borderId="0" xfId="0" applyFont="1" applyFill="1" applyBorder="1" applyAlignment="1">
      <alignment horizontal="left" wrapText="1"/>
    </xf>
    <xf numFmtId="0" fontId="90" fillId="0" borderId="0" xfId="0" applyFont="1" applyFill="1" applyAlignment="1"/>
    <xf numFmtId="0" fontId="94" fillId="2" borderId="13" xfId="0" applyFont="1" applyFill="1" applyBorder="1" applyAlignment="1" applyProtection="1">
      <alignment horizontal="left" vertical="center"/>
      <protection locked="0"/>
    </xf>
    <xf numFmtId="0" fontId="94" fillId="2" borderId="13" xfId="0" applyFont="1" applyFill="1" applyBorder="1" applyAlignment="1">
      <alignment horizontal="left"/>
    </xf>
    <xf numFmtId="171" fontId="94" fillId="2" borderId="1" xfId="0" applyNumberFormat="1" applyFont="1" applyFill="1" applyBorder="1" applyAlignment="1">
      <alignment horizontal="left" vertical="center"/>
    </xf>
    <xf numFmtId="0" fontId="94" fillId="2" borderId="1" xfId="0" applyFont="1" applyFill="1" applyBorder="1" applyAlignment="1">
      <alignment horizontal="left"/>
    </xf>
    <xf numFmtId="0" fontId="94" fillId="2" borderId="1" xfId="1" applyFont="1" applyFill="1" applyBorder="1" applyAlignment="1" applyProtection="1">
      <alignment horizontal="left"/>
      <protection locked="0"/>
    </xf>
    <xf numFmtId="0" fontId="90" fillId="14" borderId="42" xfId="0" applyFont="1" applyFill="1" applyBorder="1" applyAlignment="1">
      <alignment horizontal="center" vertical="center"/>
    </xf>
    <xf numFmtId="0" fontId="90" fillId="14" borderId="48" xfId="0" applyFont="1" applyFill="1" applyBorder="1" applyAlignment="1">
      <alignment horizontal="center" vertical="center"/>
    </xf>
    <xf numFmtId="0" fontId="90" fillId="14" borderId="43" xfId="0" applyFont="1" applyFill="1" applyBorder="1" applyAlignment="1">
      <alignment horizontal="center" vertical="center"/>
    </xf>
    <xf numFmtId="0" fontId="90" fillId="14" borderId="42" xfId="0" applyFont="1" applyFill="1" applyBorder="1" applyAlignment="1">
      <alignment horizontal="center" vertical="center" wrapText="1"/>
    </xf>
    <xf numFmtId="0" fontId="90" fillId="14" borderId="48" xfId="0" applyFont="1" applyFill="1" applyBorder="1" applyAlignment="1">
      <alignment horizontal="center" vertical="center" wrapText="1"/>
    </xf>
    <xf numFmtId="0" fontId="90" fillId="14" borderId="43" xfId="0" applyFont="1" applyFill="1" applyBorder="1" applyAlignment="1">
      <alignment horizontal="center" vertical="center" wrapText="1"/>
    </xf>
    <xf numFmtId="0" fontId="94" fillId="5" borderId="0" xfId="0" applyFont="1" applyFill="1"/>
    <xf numFmtId="0" fontId="90" fillId="0" borderId="0" xfId="1" applyFont="1" applyFill="1" applyBorder="1" applyAlignment="1" applyProtection="1">
      <alignment horizontal="center" vertical="center" wrapText="1"/>
    </xf>
    <xf numFmtId="0" fontId="90" fillId="0" borderId="0" xfId="0" applyFont="1" applyBorder="1" applyAlignment="1">
      <alignment horizontal="center" vertical="center" wrapText="1"/>
    </xf>
    <xf numFmtId="0" fontId="90" fillId="0" borderId="0" xfId="0" applyFont="1" applyBorder="1" applyAlignment="1">
      <alignment horizontal="center" vertical="center" wrapText="1"/>
    </xf>
    <xf numFmtId="0" fontId="0" fillId="0" borderId="0" xfId="0" applyBorder="1"/>
    <xf numFmtId="14" fontId="16" fillId="2" borderId="1" xfId="0" applyNumberFormat="1" applyFont="1" applyFill="1" applyBorder="1" applyAlignment="1">
      <alignment horizontal="left" wrapText="1"/>
    </xf>
    <xf numFmtId="0" fontId="94" fillId="2" borderId="38" xfId="1" applyFont="1" applyFill="1" applyBorder="1" applyAlignment="1" applyProtection="1">
      <alignment horizontal="left"/>
      <protection locked="0"/>
    </xf>
    <xf numFmtId="0" fontId="95" fillId="2" borderId="13" xfId="1" applyFont="1" applyFill="1" applyBorder="1" applyAlignment="1" applyProtection="1">
      <alignment horizontal="left"/>
      <protection locked="0"/>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colors>
    <mruColors>
      <color rgb="FFFFFFCC"/>
      <color rgb="FF0000FF"/>
      <color rgb="FFFFFF99"/>
      <color rgb="FF3333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552450</xdr:colOff>
          <xdr:row>11</xdr:row>
          <xdr:rowOff>247650</xdr:rowOff>
        </xdr:from>
        <xdr:to>
          <xdr:col>2</xdr:col>
          <xdr:colOff>838200</xdr:colOff>
          <xdr:row>11</xdr:row>
          <xdr:rowOff>504825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11</xdr:row>
          <xdr:rowOff>247650</xdr:rowOff>
        </xdr:from>
        <xdr:to>
          <xdr:col>4</xdr:col>
          <xdr:colOff>838200</xdr:colOff>
          <xdr:row>11</xdr:row>
          <xdr:rowOff>504825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2047875</xdr:colOff>
          <xdr:row>9</xdr:row>
          <xdr:rowOff>66675</xdr:rowOff>
        </xdr:from>
        <xdr:to>
          <xdr:col>8</xdr:col>
          <xdr:colOff>2457450</xdr:colOff>
          <xdr:row>9</xdr:row>
          <xdr:rowOff>457200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2047875</xdr:colOff>
          <xdr:row>10</xdr:row>
          <xdr:rowOff>66675</xdr:rowOff>
        </xdr:from>
        <xdr:to>
          <xdr:col>8</xdr:col>
          <xdr:colOff>2457450</xdr:colOff>
          <xdr:row>10</xdr:row>
          <xdr:rowOff>457200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2047875</xdr:colOff>
          <xdr:row>11</xdr:row>
          <xdr:rowOff>66675</xdr:rowOff>
        </xdr:from>
        <xdr:to>
          <xdr:col>8</xdr:col>
          <xdr:colOff>2457450</xdr:colOff>
          <xdr:row>11</xdr:row>
          <xdr:rowOff>457200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2047875</xdr:colOff>
          <xdr:row>12</xdr:row>
          <xdr:rowOff>66675</xdr:rowOff>
        </xdr:from>
        <xdr:to>
          <xdr:col>8</xdr:col>
          <xdr:colOff>2457450</xdr:colOff>
          <xdr:row>12</xdr:row>
          <xdr:rowOff>457200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762000</xdr:colOff>
          <xdr:row>10</xdr:row>
          <xdr:rowOff>238125</xdr:rowOff>
        </xdr:from>
        <xdr:to>
          <xdr:col>2</xdr:col>
          <xdr:colOff>1047750</xdr:colOff>
          <xdr:row>10</xdr:row>
          <xdr:rowOff>542925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10</xdr:row>
          <xdr:rowOff>142875</xdr:rowOff>
        </xdr:from>
        <xdr:to>
          <xdr:col>4</xdr:col>
          <xdr:colOff>1362075</xdr:colOff>
          <xdr:row>11</xdr:row>
          <xdr:rowOff>66675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1352550</xdr:colOff>
          <xdr:row>8</xdr:row>
          <xdr:rowOff>95250</xdr:rowOff>
        </xdr:from>
        <xdr:to>
          <xdr:col>10</xdr:col>
          <xdr:colOff>15875</xdr:colOff>
          <xdr:row>8</xdr:row>
          <xdr:rowOff>466725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1352550</xdr:colOff>
          <xdr:row>9</xdr:row>
          <xdr:rowOff>95250</xdr:rowOff>
        </xdr:from>
        <xdr:to>
          <xdr:col>10</xdr:col>
          <xdr:colOff>15875</xdr:colOff>
          <xdr:row>9</xdr:row>
          <xdr:rowOff>466725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1352550</xdr:colOff>
          <xdr:row>10</xdr:row>
          <xdr:rowOff>95250</xdr:rowOff>
        </xdr:from>
        <xdr:to>
          <xdr:col>10</xdr:col>
          <xdr:colOff>15875</xdr:colOff>
          <xdr:row>10</xdr:row>
          <xdr:rowOff>466725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1354965</xdr:colOff>
          <xdr:row>11</xdr:row>
          <xdr:rowOff>187816</xdr:rowOff>
        </xdr:from>
        <xdr:to>
          <xdr:col>10</xdr:col>
          <xdr:colOff>15875</xdr:colOff>
          <xdr:row>11</xdr:row>
          <xdr:rowOff>643943</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12</xdr:row>
          <xdr:rowOff>238125</xdr:rowOff>
        </xdr:from>
        <xdr:to>
          <xdr:col>4</xdr:col>
          <xdr:colOff>1047750</xdr:colOff>
          <xdr:row>12</xdr:row>
          <xdr:rowOff>542925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12</xdr:row>
          <xdr:rowOff>238125</xdr:rowOff>
        </xdr:from>
        <xdr:to>
          <xdr:col>6</xdr:col>
          <xdr:colOff>1047750</xdr:colOff>
          <xdr:row>12</xdr:row>
          <xdr:rowOff>542925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45</xdr:row>
          <xdr:rowOff>9525</xdr:rowOff>
        </xdr:from>
        <xdr:to>
          <xdr:col>10</xdr:col>
          <xdr:colOff>695325</xdr:colOff>
          <xdr:row>46</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44</xdr:row>
          <xdr:rowOff>419100</xdr:rowOff>
        </xdr:from>
        <xdr:to>
          <xdr:col>11</xdr:col>
          <xdr:colOff>695325</xdr:colOff>
          <xdr:row>46</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9</xdr:row>
          <xdr:rowOff>114300</xdr:rowOff>
        </xdr:from>
        <xdr:to>
          <xdr:col>3</xdr:col>
          <xdr:colOff>85725</xdr:colOff>
          <xdr:row>10</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9</xdr:row>
          <xdr:rowOff>142875</xdr:rowOff>
        </xdr:from>
        <xdr:to>
          <xdr:col>4</xdr:col>
          <xdr:colOff>66675</xdr:colOff>
          <xdr:row>10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7</xdr:row>
          <xdr:rowOff>85725</xdr:rowOff>
        </xdr:from>
        <xdr:to>
          <xdr:col>9</xdr:col>
          <xdr:colOff>38100</xdr:colOff>
          <xdr:row>7</xdr:row>
          <xdr:rowOff>219075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8</xdr:row>
          <xdr:rowOff>28575</xdr:rowOff>
        </xdr:from>
        <xdr:to>
          <xdr:col>8</xdr:col>
          <xdr:colOff>685800</xdr:colOff>
          <xdr:row>8</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9</xdr:row>
          <xdr:rowOff>0</xdr:rowOff>
        </xdr:from>
        <xdr:to>
          <xdr:col>8</xdr:col>
          <xdr:colOff>685800</xdr:colOff>
          <xdr:row>9</xdr:row>
          <xdr:rowOff>257175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10</xdr:row>
          <xdr:rowOff>9525</xdr:rowOff>
        </xdr:from>
        <xdr:to>
          <xdr:col>9</xdr:col>
          <xdr:colOff>85725</xdr:colOff>
          <xdr:row>10</xdr:row>
          <xdr:rowOff>342900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3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9525</xdr:rowOff>
        </xdr:from>
        <xdr:to>
          <xdr:col>10</xdr:col>
          <xdr:colOff>676275</xdr:colOff>
          <xdr:row>44</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38100</xdr:rowOff>
        </xdr:from>
        <xdr:to>
          <xdr:col>10</xdr:col>
          <xdr:colOff>647700</xdr:colOff>
          <xdr:row>43</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28575</xdr:rowOff>
        </xdr:from>
        <xdr:to>
          <xdr:col>11</xdr:col>
          <xdr:colOff>685800</xdr:colOff>
          <xdr:row>43</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43</xdr:row>
          <xdr:rowOff>9525</xdr:rowOff>
        </xdr:from>
        <xdr:to>
          <xdr:col>11</xdr:col>
          <xdr:colOff>714375</xdr:colOff>
          <xdr:row>44</xdr:row>
          <xdr:rowOff>47625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a Dolores S Del Rosario" id="{F7290247-8184-4CA4-A0C3-61B17AE23B12}" userId="S::msdelros@AD.UCI.EDU::fa621dc2-0205-4d59-8348-3a97bc417a6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44" dT="2025-03-20T23:07:14.69" personId="{F7290247-8184-4CA4-A0C3-61B17AE23B12}" id="{F35E562F-71B5-4E55-8D93-48F36D5AA1E6}">
    <text xml:space="preserve">Economy or coach class only. Receipts are required for all airline expenses, including air confirmation with traveler name, itinerary, ticket number, and payment method. If travel extends more than 24 hours before or after University business, a flight comparison via Connexxus is required when booking.
</text>
  </threadedComment>
  <threadedComment ref="G44" dT="2025-03-20T23:25:18.78" personId="{F7290247-8184-4CA4-A0C3-61B17AE23B12}" id="{9AB1BE47-5666-4196-935B-A370D3428C1A}">
    <text>Room &amp; Tax only. An itemized hotel bill with dates of stay, room charge, taxes, and proof of payment is required for both domestic and international travel. If meals are included, move them to the Meal section.
For U.S. trips under 30 days, lodging is reimbursed up to $333 per night (before taxes and fees. The rate must be reasonable for the area. If it exceeds $333, submit price comparisons for nearby hotels at the time of booking.
For international travel, lodging is reimbursed based on actual receipts up to the per diem rate for foreign lodging.</text>
  </threadedComment>
  <threadedComment ref="H44" dT="2025-03-20T23:30:10.81" personId="{F7290247-8184-4CA4-A0C3-61B17AE23B12}" id="{4D2EE6C7-49F9-41C7-A6D0-55639D98329A}">
    <text>Receipts are required for meal expenses of $75 or more. Meals will not be reimbursed if they exceed the $92 per person M&amp;IE limit, unless exceptional approval is granted. Meals can only be claimed for travel lasting over 24 hours with overnight lodging. When dining with others, request separate receipts. Do not pay for others' meals unless it's for a business meeting with an agenda and attendee list. For international travel, you can request per diem meal rates.</text>
  </threadedComment>
  <threadedComment ref="I44" dT="2025-03-20T23:48:56.97" personId="{F7290247-8184-4CA4-A0C3-61B17AE23B12}" id="{E7212BF1-3ED4-4F11-BD8C-5988636A9D64}">
    <text>Receipts for local transportation (taxi, rideshare, public transit) of $75 or more are required, including proof of payment, dates, times, and origin/destination (e.g., Conference to Airport). Do not include rental car expenses; those should go in the rental car section.</text>
  </threadedComment>
  <threadedComment ref="J44" dT="2025-03-20T23:54:05.62" personId="{F7290247-8184-4CA4-A0C3-61B17AE23B12}" id="{A89A9793-0B27-483C-A67E-928E7F8AD466}">
    <text>Mileage is reimbursed at $0.70 per mile, effective 01/01/25. Fuel costs are included in the mileage rate, so they can't be reimbursed separately. Mileage is usually calculated between the traveler's headquarters and the destination. Include a Google Maps or MapQuest route showing the origin and destination. If using surface transportation instead of air travel, it should not exceed the cost of the lowest available coach fare. Your reimbursement for surface transportation will be based on the cost of the flight.</text>
  </threadedComment>
  <threadedComment ref="K44" dT="2025-03-21T00:01:09.40" personId="{F7290247-8184-4CA4-A0C3-61B17AE23B12}" id="{8127A7D1-2B5A-40E8-BAD4-60DE65EA50BB}">
    <text>Receipts required for all rental car expenses (itemized receipt showing contract agreement number, total charge  &amp; mileage in/out).</text>
  </threadedComment>
  <threadedComment ref="L44" dT="2025-03-21T00:06:38.99" personId="{F7290247-8184-4CA4-A0C3-61B17AE23B12}" id="{7091E294-579C-4434-8EE0-11699345BB7D}">
    <text>Receipts are required for parking expenses of $75 or more. Valet parking costs above regular parking charges are the traveler's responsibility unless exceptional approval is acquired.</text>
  </threadedComment>
  <threadedComment ref="M44" dT="2025-03-21T00:21:50.49" personId="{F7290247-8184-4CA4-A0C3-61B17AE23B12}" id="{962278EF-F66E-4081-887C-9D6889B77F20}">
    <text>Receipts are required for registration expenses of $75 or more, along with a copy of the registration form or webpage, proof of payment, dates, and location. Include an agenda, itemized receipt, or other supporting documents for all registration fees. If the registration is for a virtual conference, please mention this in your request.</text>
  </threadedComment>
  <threadedComment ref="N44" dT="2025-03-21T00:25:41.18" personId="{F7290247-8184-4CA4-A0C3-61B17AE23B12}" id="{1B7CB911-F77E-4D3E-BEE2-B51EB3565DC9}">
    <text>Receipts for each other/miscellaneous expense of $75 or more.</text>
  </threadedComment>
</ThreadedComments>
</file>

<file path=xl/threadedComments/threadedComment2.xml><?xml version="1.0" encoding="utf-8"?>
<ThreadedComments xmlns="http://schemas.microsoft.com/office/spreadsheetml/2018/threadedcomments" xmlns:x="http://schemas.openxmlformats.org/spreadsheetml/2006/main">
  <threadedComment ref="E36" dT="2025-03-20T23:07:14.69" personId="{F7290247-8184-4CA4-A0C3-61B17AE23B12}" id="{D0B8376C-68E8-4F89-B025-03889502D124}">
    <text xml:space="preserve">Economy or coach class only. Receipts are required for all airline expenses, including air confirmation with traveler name, itinerary, ticket number, and payment method. If travel extends more than 24 hours before or after University business, a flight comparison via Connexxus is required when booking.
</text>
  </threadedComment>
  <threadedComment ref="F36" dT="2025-03-20T23:25:18.78" personId="{F7290247-8184-4CA4-A0C3-61B17AE23B12}" id="{7CE396F6-875C-40ED-9714-67882EBD13E7}">
    <text>Room &amp; Tax only. An itemized hotel bill with dates of stay, room charge, taxes, and proof of payment is required for both domestic and international travel. If meals are included, move them to the Meal section.
For U.S. trips under 30 days, lodging is reimbursed up to $333 per night (before taxes and fees. The rate must be reasonable for the area. If it exceeds $333, submit price comparisons for nearby hotels at the time of booking.
For international travel, lodging is reimbursed based on actual receipts up to the per diem rate for foreign lodging.</text>
  </threadedComment>
  <threadedComment ref="G36" dT="2025-03-20T23:30:10.81" personId="{F7290247-8184-4CA4-A0C3-61B17AE23B12}" id="{46A634D0-4E52-4C94-A2DA-A47E97C08E2F}">
    <text>Receipts are required for meal expenses of $75 or more. Meals will not be reimbursed if they exceed the $92 per person M&amp;IE limit, unless exceptional approval is granted. Meals can only be claimed for travel lasting over 24 hours with overnight lodging. When dining with others, request separate receipts. Do not pay for others' meals unless it's for a business meeting with an agenda and attendee list. For international travel, you can request per diem meal rates.</text>
  </threadedComment>
  <threadedComment ref="I36" dT="2025-03-20T23:48:56.97" personId="{F7290247-8184-4CA4-A0C3-61B17AE23B12}" id="{65D446B2-9947-4AFC-933D-64E40A9C3F89}">
    <text>Receipts for local transportation (taxi, rideshare, public transit) of $75 or more are required, including proof of payment, dates, times, and origin/destination (e.g., Conference to Airport). Do not include rental car expenses; those should go in the rental car section.</text>
  </threadedComment>
  <threadedComment ref="K36" dT="2025-03-20T23:54:05.62" personId="{F7290247-8184-4CA4-A0C3-61B17AE23B12}" id="{877A597E-93F6-4DF9-B61B-1F37C5C406A3}">
    <text>Mileage is reimbursed at $0.70 per mile, effective 01/01/25. Fuel costs are included in the mileage rate, so they can't be reimbursed separately. Mileage is usually calculated between the traveler's headquarters and the destination. Include a Google Maps or MapQuest route showing the origin and destination. If using surface transportation instead of air travel, it should not exceed the cost of the lowest available coach fare. Your reimbursement for surface transportation will be based on the cost of the flight.</text>
  </threadedComment>
  <threadedComment ref="K36" dT="2026-02-10T20:13:31.78" personId="{F7290247-8184-4CA4-A0C3-61B17AE23B12}" id="{916F0199-B0DC-4074-AA1A-23618EA1F7AC}" parentId="{877A597E-93F6-4DF9-B61B-1F37C5C406A3}">
    <text xml:space="preserve">Mileage is reimbursed at $0.725 per mile, effective 01/01/26. </text>
  </threadedComment>
  <threadedComment ref="L36" dT="2025-03-21T00:01:09.40" personId="{F7290247-8184-4CA4-A0C3-61B17AE23B12}" id="{FB7CF107-87AA-4A7E-82AF-3AADFA5A9473}">
    <text>Receipts required for all rental car expenses (itemized receipt showing contract agreement number, total charge  &amp; mileage in/out).</text>
  </threadedComment>
  <threadedComment ref="M36" dT="2025-03-21T00:06:38.99" personId="{F7290247-8184-4CA4-A0C3-61B17AE23B12}" id="{5C0BAFA2-85CD-4804-B98B-556FF2217157}">
    <text>Receipts are required for parking expenses of $75 or more. Valet parking costs above regular parking charges are the traveler's responsibility unless exceptional approval is acquired.</text>
  </threadedComment>
  <threadedComment ref="N36" dT="2025-03-21T00:21:50.49" personId="{F7290247-8184-4CA4-A0C3-61B17AE23B12}" id="{8B6BAAF0-57AB-4153-AE4D-242B2B8FF874}">
    <text>Receipts are required for registration expenses of $75 or more, along with a copy of the registration form or webpage, proof of payment, dates, and location. Include an agenda, itemized receipt, or other supporting documents for all registration fees. If the registration is for a virtual conference, please mention this in your request.</text>
  </threadedComment>
  <threadedComment ref="O36" dT="2025-03-21T00:25:41.18" personId="{F7290247-8184-4CA4-A0C3-61B17AE23B12}" id="{9C18F3A6-3BF0-4944-B853-2DF42EDA8270}">
    <text>Receipts for each other/miscellaneous expense of $75 or more.</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microsoft.com/office/2017/10/relationships/threadedComment" Target="../threadedComments/threadedComment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hyperlink" Target="https://neurobiology.uci.edu/wp-content/uploads/sites/7/2025/02/Travel-Reimbursement-Guidelines.docx" TargetMode="External"/><Relationship Id="rId1" Type="http://schemas.openxmlformats.org/officeDocument/2006/relationships/hyperlink" Target="https://www.ucop.edu/uc-controller/_files/taxation/coaa.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printerSettings" Target="../printerSettings/printerSettings2.bin"/><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hyperlink" Target="https://accounting.uci.edu/ap/supporting-docs/index.php" TargetMode="External"/><Relationship Id="rId1" Type="http://schemas.openxmlformats.org/officeDocument/2006/relationships/hyperlink" Target="https://accounting.uci.edu/ap/travel/before/policy-highlights.php" TargetMode="External"/><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vmlDrawing" Target="../drawings/vmlDrawing2.vml"/><Relationship Id="rId15" Type="http://schemas.microsoft.com/office/2017/10/relationships/threadedComment" Target="../threadedComments/threadedComment2.xml"/><Relationship Id="rId10" Type="http://schemas.openxmlformats.org/officeDocument/2006/relationships/ctrlProp" Target="../ctrlProps/ctrlProp11.xml"/><Relationship Id="rId4" Type="http://schemas.openxmlformats.org/officeDocument/2006/relationships/drawing" Target="../drawings/drawing2.xml"/><Relationship Id="rId9" Type="http://schemas.openxmlformats.org/officeDocument/2006/relationships/ctrlProp" Target="../ctrlProps/ctrlProp10.xm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hyperlink" Target="https://www.ucop.edu/uc-controller/_files/taxation/coaa.pdf" TargetMode="Externa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hyperlink" Target="https://portal.uci.edu/uPortal/p/webproxy-cms-file-view.ctf2/max/render.uP?pP_cmsUri=public%2FKFS%2FInstructions%2FHowToQuickStartBasics.xml" TargetMode="External"/><Relationship Id="rId16" Type="http://schemas.openxmlformats.org/officeDocument/2006/relationships/ctrlProp" Target="../ctrlProps/ctrlProp24.xml"/><Relationship Id="rId1" Type="http://schemas.openxmlformats.org/officeDocument/2006/relationships/hyperlink" Target="https://aoprals.state.gov/web920/per_diem.asp" TargetMode="External"/><Relationship Id="rId6" Type="http://schemas.openxmlformats.org/officeDocument/2006/relationships/vmlDrawing" Target="../drawings/vmlDrawing3.vml"/><Relationship Id="rId11" Type="http://schemas.openxmlformats.org/officeDocument/2006/relationships/ctrlProp" Target="../ctrlProps/ctrlProp19.xml"/><Relationship Id="rId5" Type="http://schemas.openxmlformats.org/officeDocument/2006/relationships/drawing" Target="../drawings/drawing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printerSettings" Target="../printerSettings/printerSettings3.bin"/><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gsa.gov/travel/plan-book/per-diem-rates?gsaredirect=perdiemrates" TargetMode="External"/><Relationship Id="rId1" Type="http://schemas.openxmlformats.org/officeDocument/2006/relationships/hyperlink" Target="https://aoprals.state.gov/web920/per_diem.as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ucop.edu/risk-services-travel/registering.html" TargetMode="External"/><Relationship Id="rId13" Type="http://schemas.openxmlformats.org/officeDocument/2006/relationships/hyperlink" Target="https://www.accounting.uci.edu/ap/travel/reimbursement/meal-incidentals.php" TargetMode="External"/><Relationship Id="rId3" Type="http://schemas.openxmlformats.org/officeDocument/2006/relationships/hyperlink" Target="http://www.accounting.uci.edu/travel/book/connexxus.html" TargetMode="External"/><Relationship Id="rId7" Type="http://schemas.openxmlformats.org/officeDocument/2006/relationships/hyperlink" Target="https://aoprals.state.gov/web920/per_diem.asp" TargetMode="External"/><Relationship Id="rId12" Type="http://schemas.openxmlformats.org/officeDocument/2006/relationships/hyperlink" Target="https://aoprals.state.gov/web920/per_diem.asp" TargetMode="External"/><Relationship Id="rId2" Type="http://schemas.openxmlformats.org/officeDocument/2006/relationships/hyperlink" Target="https://travel.ucop.edu/connexxus/" TargetMode="External"/><Relationship Id="rId1" Type="http://schemas.openxmlformats.org/officeDocument/2006/relationships/hyperlink" Target="http://www.accounting.uci.edu/travel/" TargetMode="External"/><Relationship Id="rId6" Type="http://schemas.openxmlformats.org/officeDocument/2006/relationships/hyperlink" Target="https://www.oanda.com/currency-converter/en/?from=EUR&amp;to=USD&amp;amount=1" TargetMode="External"/><Relationship Id="rId11" Type="http://schemas.openxmlformats.org/officeDocument/2006/relationships/hyperlink" Target="https://www.accounting.uci.edu/ap/travel/reimbursement/approval.php" TargetMode="External"/><Relationship Id="rId5" Type="http://schemas.openxmlformats.org/officeDocument/2006/relationships/hyperlink" Target="http://www.accounting.uci.edu/supportingdocs/index.html" TargetMode="External"/><Relationship Id="rId10" Type="http://schemas.openxmlformats.org/officeDocument/2006/relationships/hyperlink" Target="https://docs.google.com/spreadsheets/d/1qVxQCEECtFowH9hImw59RaRI8FRFij1EPhGjsNP9UkE/edit" TargetMode="External"/><Relationship Id="rId4" Type="http://schemas.openxmlformats.org/officeDocument/2006/relationships/hyperlink" Target="https://www.ucop.edu/uc-controller/_files/taxation/coaa.pdf" TargetMode="External"/><Relationship Id="rId9" Type="http://schemas.openxmlformats.org/officeDocument/2006/relationships/hyperlink" Target="https://www.google.com/url?client=internal-element-cse&amp;cx=08c72d87c5d612b80&amp;q=https://procurement.uci.edu/_files/documents/procurement/kfs-payment-decision-tree.pdf&amp;sa=U&amp;ved=2ahUKEwiKpvvO2v2KAxXcH0QIHWSIDrsQFnoECAkQAQ&amp;usg=AOvVaw1-JA1o4sewMfM8DcrXZE8W&amp;fexp=72821495,72821494"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9A2E-D403-4EDC-B9CC-4E06FF353A09}">
  <sheetPr codeName="Sheet1">
    <tabColor rgb="FF0000FF"/>
    <pageSetUpPr autoPageBreaks="0" fitToPage="1"/>
  </sheetPr>
  <dimension ref="A1:AF74"/>
  <sheetViews>
    <sheetView showGridLines="0" zoomScale="60" zoomScaleNormal="60" workbookViewId="0">
      <selection activeCell="B6" sqref="B6:M7"/>
    </sheetView>
  </sheetViews>
  <sheetFormatPr defaultColWidth="8.85546875" defaultRowHeight="12.75" x14ac:dyDescent="0.2"/>
  <cols>
    <col min="2" max="2" width="30.28515625" customWidth="1"/>
    <col min="3" max="3" width="51.85546875" bestFit="1" customWidth="1"/>
    <col min="4" max="4" width="13.140625" bestFit="1" customWidth="1"/>
    <col min="5" max="5" width="31.140625" bestFit="1" customWidth="1"/>
    <col min="6" max="6" width="21.7109375" bestFit="1" customWidth="1"/>
    <col min="7" max="7" width="22.85546875" bestFit="1" customWidth="1"/>
    <col min="8" max="8" width="17.7109375" bestFit="1" customWidth="1"/>
    <col min="9" max="9" width="42" style="14" bestFit="1" customWidth="1"/>
    <col min="10" max="10" width="21.7109375" customWidth="1"/>
    <col min="11" max="11" width="30.42578125" bestFit="1" customWidth="1"/>
    <col min="12" max="12" width="18.7109375" bestFit="1" customWidth="1"/>
    <col min="13" max="13" width="35" customWidth="1"/>
    <col min="14" max="14" width="33.5703125" customWidth="1"/>
    <col min="15" max="15" width="19.5703125" customWidth="1"/>
  </cols>
  <sheetData>
    <row r="1" spans="2:13" ht="100.5" customHeight="1" x14ac:dyDescent="0.2">
      <c r="B1" s="322" t="e" vm="1">
        <v>#VALUE!</v>
      </c>
      <c r="C1" s="322"/>
      <c r="D1" s="322"/>
      <c r="E1" s="322"/>
      <c r="F1" s="322"/>
      <c r="G1" s="322"/>
      <c r="H1" s="322"/>
      <c r="I1" s="322"/>
      <c r="J1" s="322"/>
      <c r="K1" s="322"/>
      <c r="L1" s="322"/>
      <c r="M1" s="322"/>
    </row>
    <row r="2" spans="2:13" ht="39" customHeight="1" x14ac:dyDescent="0.2">
      <c r="B2" s="323" t="s">
        <v>201</v>
      </c>
      <c r="C2" s="323"/>
      <c r="D2" s="323"/>
      <c r="E2" s="323"/>
      <c r="F2" s="323"/>
      <c r="G2" s="323"/>
      <c r="H2" s="323"/>
      <c r="I2" s="323"/>
      <c r="J2" s="323"/>
      <c r="K2" s="323"/>
      <c r="L2" s="323"/>
      <c r="M2" s="323"/>
    </row>
    <row r="3" spans="2:13" ht="9" customHeight="1" x14ac:dyDescent="0.2">
      <c r="B3" s="324"/>
      <c r="C3" s="324"/>
      <c r="D3" s="324"/>
      <c r="E3" s="324"/>
      <c r="F3" s="324"/>
      <c r="G3" s="324"/>
      <c r="H3" s="324"/>
      <c r="I3" s="324"/>
      <c r="J3" s="324"/>
      <c r="K3" s="324"/>
      <c r="L3" s="324"/>
      <c r="M3" s="324"/>
    </row>
    <row r="4" spans="2:13" ht="5.25" hidden="1" customHeight="1" x14ac:dyDescent="0.2">
      <c r="B4" s="36"/>
      <c r="C4" s="36"/>
      <c r="D4" s="36"/>
      <c r="E4" s="36"/>
      <c r="F4" s="36"/>
      <c r="G4" s="36"/>
      <c r="H4" s="36"/>
      <c r="I4" s="71"/>
      <c r="J4" s="36"/>
      <c r="K4" s="36"/>
      <c r="L4" s="36"/>
      <c r="M4" s="36"/>
    </row>
    <row r="5" spans="2:13" ht="93" customHeight="1" x14ac:dyDescent="0.2">
      <c r="B5" s="325" t="s">
        <v>202</v>
      </c>
      <c r="C5" s="326"/>
      <c r="D5" s="326"/>
      <c r="E5" s="326"/>
      <c r="F5" s="326"/>
      <c r="G5" s="326"/>
      <c r="H5" s="326"/>
      <c r="I5" s="326"/>
      <c r="J5" s="326"/>
      <c r="K5" s="326"/>
      <c r="L5" s="326"/>
      <c r="M5" s="327"/>
    </row>
    <row r="6" spans="2:13" ht="14.45" customHeight="1" x14ac:dyDescent="0.2">
      <c r="B6" s="328" t="s">
        <v>203</v>
      </c>
      <c r="C6" s="329"/>
      <c r="D6" s="329"/>
      <c r="E6" s="329"/>
      <c r="F6" s="329"/>
      <c r="G6" s="329"/>
      <c r="H6" s="329"/>
      <c r="I6" s="329"/>
      <c r="J6" s="329"/>
      <c r="K6" s="329"/>
      <c r="L6" s="329"/>
      <c r="M6" s="330"/>
    </row>
    <row r="7" spans="2:13" ht="55.5" customHeight="1" x14ac:dyDescent="0.2">
      <c r="B7" s="331"/>
      <c r="C7" s="332"/>
      <c r="D7" s="332"/>
      <c r="E7" s="332"/>
      <c r="F7" s="332"/>
      <c r="G7" s="332"/>
      <c r="H7" s="332"/>
      <c r="I7" s="332"/>
      <c r="J7" s="332"/>
      <c r="K7" s="332"/>
      <c r="L7" s="332"/>
      <c r="M7" s="333"/>
    </row>
    <row r="8" spans="2:13" ht="20.100000000000001" customHeight="1" x14ac:dyDescent="0.2">
      <c r="B8" s="216"/>
      <c r="C8" s="216"/>
      <c r="D8" s="216"/>
      <c r="E8" s="216"/>
      <c r="F8" s="216"/>
      <c r="G8" s="216"/>
      <c r="H8" s="216"/>
      <c r="I8" s="216"/>
      <c r="J8" s="216"/>
      <c r="K8" s="216"/>
      <c r="L8" s="216"/>
      <c r="M8" s="216"/>
    </row>
    <row r="9" spans="2:13" ht="54.95" customHeight="1" x14ac:dyDescent="0.2">
      <c r="B9" s="318" t="s">
        <v>0</v>
      </c>
      <c r="C9" s="319"/>
      <c r="D9" s="319"/>
      <c r="E9" s="319"/>
      <c r="F9" s="319"/>
      <c r="G9" s="319"/>
      <c r="H9" s="319"/>
      <c r="I9" s="319"/>
      <c r="J9" s="319"/>
      <c r="K9" s="319"/>
      <c r="L9" s="319"/>
      <c r="M9" s="320"/>
    </row>
    <row r="10" spans="2:13" s="180" customFormat="1" ht="45" customHeight="1" x14ac:dyDescent="0.35">
      <c r="B10" s="188" t="s">
        <v>1</v>
      </c>
      <c r="C10" s="307"/>
      <c r="D10" s="308"/>
      <c r="E10" s="308"/>
      <c r="F10" s="309"/>
      <c r="G10" s="308"/>
      <c r="H10" s="308"/>
      <c r="I10" s="189"/>
      <c r="J10" s="310" t="s">
        <v>216</v>
      </c>
      <c r="K10" s="310"/>
      <c r="L10" s="310"/>
      <c r="M10" s="311"/>
    </row>
    <row r="11" spans="2:13" s="180" customFormat="1" ht="45" customHeight="1" x14ac:dyDescent="0.35">
      <c r="B11" s="188" t="s">
        <v>6</v>
      </c>
      <c r="C11" s="312"/>
      <c r="D11" s="313"/>
      <c r="E11" s="313"/>
      <c r="F11" s="312"/>
      <c r="G11" s="313"/>
      <c r="H11" s="313"/>
      <c r="I11" s="189"/>
      <c r="J11" s="314" t="s">
        <v>50</v>
      </c>
      <c r="K11" s="314"/>
      <c r="L11" s="314"/>
      <c r="M11" s="192"/>
    </row>
    <row r="12" spans="2:13" s="180" customFormat="1" ht="45" customHeight="1" x14ac:dyDescent="0.35">
      <c r="B12" s="188" t="s">
        <v>61</v>
      </c>
      <c r="C12" s="192"/>
      <c r="D12" s="193" t="s">
        <v>8</v>
      </c>
      <c r="E12" s="192"/>
      <c r="F12" s="188" t="s">
        <v>62</v>
      </c>
      <c r="G12" s="182"/>
      <c r="H12" s="182"/>
      <c r="I12" s="191"/>
      <c r="J12" s="314" t="s">
        <v>56</v>
      </c>
      <c r="K12" s="314"/>
      <c r="L12" s="314"/>
      <c r="M12" s="315"/>
    </row>
    <row r="13" spans="2:13" s="180" customFormat="1" ht="74.25" customHeight="1" x14ac:dyDescent="0.35">
      <c r="B13" s="316" t="s">
        <v>205</v>
      </c>
      <c r="C13" s="316"/>
      <c r="D13" s="316"/>
      <c r="E13" s="316"/>
      <c r="F13" s="316"/>
      <c r="G13" s="316"/>
      <c r="H13" s="316"/>
      <c r="I13" s="191"/>
      <c r="J13" s="310" t="s">
        <v>176</v>
      </c>
      <c r="K13" s="310"/>
      <c r="L13" s="310"/>
      <c r="M13" s="317"/>
    </row>
    <row r="14" spans="2:13" ht="21" customHeight="1" x14ac:dyDescent="0.2">
      <c r="B14" s="1"/>
      <c r="C14" s="4"/>
      <c r="D14" s="4"/>
      <c r="E14" s="4"/>
      <c r="F14" s="3"/>
      <c r="H14" s="3"/>
      <c r="I14" s="3"/>
      <c r="J14" s="10"/>
      <c r="K14" s="10"/>
      <c r="L14" s="10"/>
      <c r="M14" s="1"/>
    </row>
    <row r="15" spans="2:13" s="1" customFormat="1" ht="54.95" customHeight="1" x14ac:dyDescent="0.2">
      <c r="B15" s="318" t="s">
        <v>204</v>
      </c>
      <c r="C15" s="319"/>
      <c r="D15" s="319"/>
      <c r="E15" s="319"/>
      <c r="F15" s="319"/>
      <c r="G15" s="319"/>
      <c r="H15" s="319"/>
      <c r="I15" s="319"/>
      <c r="J15" s="319"/>
      <c r="K15" s="319"/>
      <c r="L15" s="319"/>
      <c r="M15" s="320"/>
    </row>
    <row r="16" spans="2:13" s="180" customFormat="1" ht="45" customHeight="1" x14ac:dyDescent="0.35">
      <c r="B16" s="195" t="s">
        <v>1</v>
      </c>
      <c r="C16" s="321"/>
      <c r="D16" s="321"/>
      <c r="E16" s="321"/>
      <c r="F16" s="321"/>
      <c r="G16" s="321"/>
      <c r="H16" s="321"/>
      <c r="I16" s="321"/>
      <c r="J16" s="321"/>
      <c r="K16" s="321"/>
      <c r="L16" s="321"/>
      <c r="M16" s="321"/>
    </row>
    <row r="17" spans="1:32" s="180" customFormat="1" ht="45" customHeight="1" x14ac:dyDescent="0.35">
      <c r="B17" s="195" t="s">
        <v>2</v>
      </c>
      <c r="C17" s="301"/>
      <c r="D17" s="301"/>
      <c r="E17" s="301"/>
      <c r="F17" s="301"/>
      <c r="G17" s="301"/>
      <c r="H17" s="301"/>
      <c r="I17" s="301"/>
      <c r="J17" s="301"/>
      <c r="K17" s="301"/>
      <c r="L17" s="301"/>
      <c r="M17" s="301"/>
    </row>
    <row r="18" spans="1:32" s="180" customFormat="1" ht="45" customHeight="1" x14ac:dyDescent="0.35">
      <c r="B18" s="195" t="s">
        <v>3</v>
      </c>
      <c r="C18" s="299"/>
      <c r="D18" s="299"/>
      <c r="E18" s="299"/>
      <c r="F18" s="179" t="s">
        <v>4</v>
      </c>
      <c r="G18" s="299"/>
      <c r="H18" s="300"/>
      <c r="I18" s="179" t="s">
        <v>5</v>
      </c>
      <c r="J18" s="301"/>
      <c r="K18" s="301"/>
      <c r="L18" s="179" t="s">
        <v>7</v>
      </c>
      <c r="M18" s="200"/>
    </row>
    <row r="19" spans="1:32" s="1" customFormat="1" ht="11.25" customHeight="1" x14ac:dyDescent="0.2">
      <c r="B19" s="196"/>
      <c r="C19" s="181"/>
      <c r="D19" s="181"/>
      <c r="E19" s="181"/>
      <c r="F19" s="196"/>
      <c r="G19" s="181"/>
      <c r="H19" s="197"/>
      <c r="I19" s="196"/>
      <c r="J19" s="181"/>
      <c r="K19" s="196"/>
      <c r="L19" s="198"/>
      <c r="M19" s="199"/>
    </row>
    <row r="20" spans="1:32" s="49" customFormat="1" ht="21.75" customHeight="1" x14ac:dyDescent="0.2">
      <c r="A20" s="1"/>
      <c r="B20" s="5"/>
      <c r="C20" s="5"/>
      <c r="D20" s="1"/>
      <c r="E20" s="6"/>
      <c r="F20" s="6"/>
      <c r="G20" s="6"/>
      <c r="H20" s="6"/>
      <c r="I20" s="72"/>
      <c r="J20" s="6"/>
      <c r="K20" s="6"/>
      <c r="L20" s="6"/>
      <c r="M20" s="6"/>
      <c r="N20" s="1"/>
      <c r="O20" s="1"/>
      <c r="P20" s="1"/>
      <c r="Q20" s="1"/>
      <c r="R20" s="1"/>
      <c r="S20" s="1"/>
      <c r="T20" s="1"/>
      <c r="U20" s="1"/>
      <c r="V20" s="1"/>
      <c r="W20" s="1"/>
      <c r="X20" s="1"/>
      <c r="Y20" s="1"/>
      <c r="Z20" s="1"/>
      <c r="AA20" s="1"/>
      <c r="AB20" s="1"/>
      <c r="AC20" s="1"/>
      <c r="AD20" s="1"/>
      <c r="AE20" s="1"/>
      <c r="AF20" s="1"/>
    </row>
    <row r="21" spans="1:32" s="1" customFormat="1" ht="54.75" customHeight="1" x14ac:dyDescent="0.2">
      <c r="B21" s="302" t="s">
        <v>9</v>
      </c>
      <c r="C21" s="303"/>
      <c r="D21" s="303"/>
      <c r="E21" s="303"/>
      <c r="F21" s="303"/>
      <c r="G21" s="303"/>
      <c r="H21" s="303"/>
      <c r="I21" s="303"/>
      <c r="J21" s="303"/>
      <c r="K21" s="303"/>
      <c r="L21" s="303"/>
      <c r="M21" s="304"/>
    </row>
    <row r="22" spans="1:32" s="1" customFormat="1" ht="5.25" customHeight="1" x14ac:dyDescent="0.2">
      <c r="B22" s="208"/>
      <c r="C22" s="208"/>
      <c r="D22" s="208"/>
      <c r="E22" s="208"/>
      <c r="F22" s="208"/>
      <c r="G22" s="208"/>
      <c r="H22" s="208"/>
      <c r="I22" s="209"/>
      <c r="J22" s="208"/>
      <c r="K22" s="208"/>
      <c r="L22" s="208"/>
      <c r="M22" s="208"/>
    </row>
    <row r="23" spans="1:32" s="1" customFormat="1" ht="4.5" customHeight="1" x14ac:dyDescent="0.2">
      <c r="B23" s="210"/>
      <c r="C23" s="210"/>
      <c r="D23" s="210"/>
      <c r="E23" s="210"/>
      <c r="F23" s="210"/>
      <c r="G23" s="210"/>
      <c r="H23" s="210"/>
      <c r="I23" s="211"/>
      <c r="J23" s="211"/>
      <c r="K23" s="211"/>
      <c r="L23" s="212"/>
      <c r="M23" s="212"/>
    </row>
    <row r="24" spans="1:32" s="180" customFormat="1" ht="45" customHeight="1" x14ac:dyDescent="0.35">
      <c r="B24" s="281" t="s">
        <v>10</v>
      </c>
      <c r="C24" s="281"/>
      <c r="D24" s="305"/>
      <c r="E24" s="305"/>
      <c r="F24" s="281" t="s">
        <v>11</v>
      </c>
      <c r="G24" s="281"/>
      <c r="H24" s="305"/>
      <c r="I24" s="305"/>
      <c r="J24" s="281" t="s">
        <v>69</v>
      </c>
      <c r="K24" s="281"/>
      <c r="L24" s="305"/>
      <c r="M24" s="305"/>
    </row>
    <row r="25" spans="1:32" s="1" customFormat="1" ht="45" hidden="1" customHeight="1" x14ac:dyDescent="0.2">
      <c r="B25" s="201"/>
      <c r="C25" s="201"/>
      <c r="D25" s="202"/>
      <c r="E25" s="202"/>
      <c r="F25" s="203"/>
      <c r="G25" s="203"/>
      <c r="H25" s="204"/>
      <c r="I25" s="205"/>
      <c r="J25" s="306"/>
      <c r="K25" s="306"/>
      <c r="L25" s="204"/>
      <c r="M25" s="204"/>
    </row>
    <row r="26" spans="1:32" s="1" customFormat="1" ht="11.25" customHeight="1" x14ac:dyDescent="0.2">
      <c r="B26" s="206"/>
      <c r="C26" s="206"/>
      <c r="D26" s="204"/>
      <c r="E26" s="203"/>
      <c r="F26" s="203"/>
      <c r="G26" s="203"/>
      <c r="H26" s="203"/>
      <c r="I26" s="207"/>
      <c r="J26" s="306"/>
      <c r="K26" s="306"/>
      <c r="L26" s="204"/>
      <c r="M26" s="204"/>
    </row>
    <row r="27" spans="1:32" s="180" customFormat="1" ht="45" customHeight="1" thickBot="1" x14ac:dyDescent="0.4">
      <c r="B27" s="190"/>
      <c r="C27" s="190"/>
      <c r="D27" s="280" t="s">
        <v>73</v>
      </c>
      <c r="E27" s="280"/>
      <c r="F27" s="280"/>
      <c r="G27" s="280"/>
      <c r="H27" s="280"/>
      <c r="I27" s="280"/>
      <c r="J27" s="280"/>
      <c r="K27" s="280"/>
      <c r="L27" s="280"/>
      <c r="M27" s="280"/>
    </row>
    <row r="28" spans="1:32" s="180" customFormat="1" ht="48.75" customHeight="1" x14ac:dyDescent="0.35">
      <c r="B28" s="281" t="s">
        <v>12</v>
      </c>
      <c r="C28" s="281"/>
      <c r="D28" s="282"/>
      <c r="E28" s="283"/>
      <c r="F28" s="283"/>
      <c r="G28" s="283"/>
      <c r="H28" s="283"/>
      <c r="I28" s="283"/>
      <c r="J28" s="283"/>
      <c r="K28" s="283"/>
      <c r="L28" s="283"/>
      <c r="M28" s="284"/>
    </row>
    <row r="29" spans="1:32" s="180" customFormat="1" ht="48.75" customHeight="1" thickBot="1" x14ac:dyDescent="0.4">
      <c r="B29" s="194"/>
      <c r="C29" s="194"/>
      <c r="D29" s="285"/>
      <c r="E29" s="286"/>
      <c r="F29" s="286"/>
      <c r="G29" s="286"/>
      <c r="H29" s="286"/>
      <c r="I29" s="286"/>
      <c r="J29" s="286"/>
      <c r="K29" s="286"/>
      <c r="L29" s="286"/>
      <c r="M29" s="287"/>
    </row>
    <row r="30" spans="1:32" s="1" customFormat="1" ht="15" customHeight="1" x14ac:dyDescent="0.2">
      <c r="B30" s="213"/>
      <c r="C30" s="213"/>
      <c r="D30" s="214"/>
      <c r="E30" s="214"/>
      <c r="F30" s="214"/>
      <c r="G30" s="214"/>
      <c r="H30" s="214"/>
      <c r="I30" s="215"/>
      <c r="J30" s="214"/>
      <c r="K30" s="214"/>
      <c r="L30" s="214"/>
      <c r="M30" s="214"/>
    </row>
    <row r="31" spans="1:32" s="1" customFormat="1" ht="15" customHeight="1" x14ac:dyDescent="0.2">
      <c r="B31" s="213"/>
      <c r="C31" s="213"/>
      <c r="D31" s="214"/>
      <c r="E31" s="214"/>
      <c r="F31" s="214"/>
      <c r="G31" s="214"/>
      <c r="H31" s="214"/>
      <c r="I31" s="215"/>
      <c r="J31" s="214"/>
      <c r="K31" s="214"/>
      <c r="L31" s="214"/>
      <c r="M31" s="214"/>
    </row>
    <row r="32" spans="1:32" s="184" customFormat="1" ht="45" customHeight="1" x14ac:dyDescent="0.4">
      <c r="B32" s="227"/>
      <c r="C32" s="227"/>
      <c r="D32" s="227"/>
      <c r="E32" s="228" t="s">
        <v>223</v>
      </c>
      <c r="F32" s="229"/>
      <c r="G32" s="229"/>
      <c r="H32" s="229"/>
      <c r="I32" s="230"/>
      <c r="J32" s="229"/>
      <c r="K32" s="229"/>
      <c r="L32" s="229"/>
      <c r="M32" s="229"/>
    </row>
    <row r="33" spans="2:17" s="184" customFormat="1" ht="45" customHeight="1" x14ac:dyDescent="0.4">
      <c r="B33" s="296" t="s">
        <v>224</v>
      </c>
      <c r="C33" s="297"/>
      <c r="D33" s="298"/>
      <c r="E33" s="231">
        <v>0.7</v>
      </c>
      <c r="F33" s="229"/>
      <c r="G33" s="229"/>
      <c r="H33" s="229"/>
      <c r="I33" s="230"/>
      <c r="J33" s="229"/>
      <c r="K33" s="229"/>
      <c r="L33" s="229"/>
      <c r="M33" s="229"/>
    </row>
    <row r="34" spans="2:17" s="184" customFormat="1" ht="45" customHeight="1" x14ac:dyDescent="0.4">
      <c r="B34" s="232" t="s">
        <v>225</v>
      </c>
      <c r="C34" s="233" t="s">
        <v>208</v>
      </c>
      <c r="D34" s="232" t="s">
        <v>226</v>
      </c>
      <c r="E34" s="232" t="s">
        <v>217</v>
      </c>
      <c r="F34" s="229"/>
      <c r="G34" s="229"/>
      <c r="H34" s="229"/>
      <c r="I34" s="230"/>
      <c r="J34" s="229"/>
      <c r="K34" s="229"/>
      <c r="L34" s="229"/>
      <c r="M34" s="229"/>
    </row>
    <row r="35" spans="2:17" s="184" customFormat="1" ht="45" customHeight="1" x14ac:dyDescent="0.4">
      <c r="B35" s="244">
        <v>45689</v>
      </c>
      <c r="C35" s="234" t="s">
        <v>229</v>
      </c>
      <c r="D35" s="235">
        <v>100</v>
      </c>
      <c r="E35" s="236">
        <f>+D35*$E$33</f>
        <v>70</v>
      </c>
      <c r="F35" s="229"/>
      <c r="G35" s="229"/>
      <c r="H35" s="229"/>
      <c r="I35" s="230"/>
      <c r="J35" s="229"/>
      <c r="K35" s="229"/>
      <c r="L35" s="229"/>
      <c r="M35" s="229"/>
    </row>
    <row r="36" spans="2:17" s="184" customFormat="1" ht="45" customHeight="1" x14ac:dyDescent="0.4">
      <c r="B36" s="244">
        <v>45690</v>
      </c>
      <c r="C36" s="237" t="s">
        <v>230</v>
      </c>
      <c r="D36" s="235">
        <v>200</v>
      </c>
      <c r="E36" s="236">
        <f>+D36*$E$33</f>
        <v>140</v>
      </c>
      <c r="F36" s="229"/>
      <c r="G36" s="229"/>
      <c r="H36" s="229"/>
      <c r="I36" s="230"/>
      <c r="J36" s="229"/>
      <c r="K36" s="229"/>
      <c r="L36" s="229"/>
      <c r="M36" s="229"/>
    </row>
    <row r="37" spans="2:17" s="184" customFormat="1" ht="45" customHeight="1" x14ac:dyDescent="0.4">
      <c r="B37" s="244">
        <v>45691</v>
      </c>
      <c r="C37" s="238" t="s">
        <v>231</v>
      </c>
      <c r="D37" s="235">
        <v>250</v>
      </c>
      <c r="E37" s="236">
        <f>+D37*$E$33</f>
        <v>175</v>
      </c>
      <c r="F37" s="229"/>
      <c r="G37" s="229"/>
      <c r="H37" s="229"/>
      <c r="I37" s="230"/>
      <c r="J37" s="229"/>
      <c r="K37" s="229"/>
      <c r="L37" s="229"/>
      <c r="M37" s="229"/>
    </row>
    <row r="38" spans="2:17" s="184" customFormat="1" ht="45" customHeight="1" x14ac:dyDescent="0.4">
      <c r="B38" s="244"/>
      <c r="C38" s="239"/>
      <c r="D38" s="235"/>
      <c r="E38" s="236">
        <f>+D38*$E$33</f>
        <v>0</v>
      </c>
      <c r="F38" s="229"/>
      <c r="G38" s="229"/>
      <c r="H38" s="229"/>
      <c r="I38" s="230"/>
      <c r="J38" s="229"/>
      <c r="K38" s="229"/>
      <c r="L38" s="229"/>
      <c r="M38" s="229"/>
    </row>
    <row r="39" spans="2:17" s="184" customFormat="1" ht="45" customHeight="1" thickBot="1" x14ac:dyDescent="0.45">
      <c r="B39" s="241"/>
      <c r="C39" s="242" t="s">
        <v>227</v>
      </c>
      <c r="D39" s="243"/>
      <c r="E39" s="240">
        <f>SUM(E35:E38)</f>
        <v>385</v>
      </c>
      <c r="F39" s="229"/>
      <c r="G39" s="229"/>
      <c r="H39" s="229"/>
      <c r="I39" s="230"/>
      <c r="J39" s="229"/>
      <c r="K39" s="229"/>
      <c r="L39" s="229"/>
      <c r="M39" s="229"/>
    </row>
    <row r="40" spans="2:17" s="1" customFormat="1" ht="15" customHeight="1" thickTop="1" x14ac:dyDescent="0.2">
      <c r="B40" s="213"/>
      <c r="C40" s="213"/>
      <c r="D40" s="214"/>
      <c r="E40" s="214"/>
      <c r="F40" s="214"/>
      <c r="G40" s="214"/>
      <c r="H40" s="214"/>
      <c r="I40" s="215"/>
      <c r="J40" s="214"/>
      <c r="K40" s="214"/>
      <c r="L40" s="214"/>
      <c r="M40" s="214"/>
    </row>
    <row r="41" spans="2:17" s="1" customFormat="1" ht="15" customHeight="1" x14ac:dyDescent="0.2">
      <c r="B41" s="213"/>
      <c r="C41" s="213"/>
      <c r="D41" s="214"/>
      <c r="E41" s="214"/>
      <c r="F41" s="214"/>
      <c r="G41" s="214"/>
      <c r="H41" s="214"/>
      <c r="I41" s="215"/>
      <c r="J41" s="214"/>
      <c r="K41" s="214"/>
      <c r="L41" s="214"/>
      <c r="M41" s="214"/>
    </row>
    <row r="42" spans="2:17" s="1" customFormat="1" ht="12.75" customHeight="1" x14ac:dyDescent="0.2">
      <c r="B42" s="5"/>
      <c r="C42" s="5"/>
      <c r="E42" s="6"/>
      <c r="F42" s="6"/>
      <c r="G42" s="6"/>
      <c r="H42" s="6"/>
      <c r="I42" s="72"/>
      <c r="J42" s="6"/>
      <c r="K42" s="6"/>
      <c r="L42" s="6"/>
      <c r="M42" s="6"/>
    </row>
    <row r="43" spans="2:17" s="1" customFormat="1" ht="55.5" customHeight="1" x14ac:dyDescent="0.4">
      <c r="B43" s="288" t="s">
        <v>207</v>
      </c>
      <c r="C43" s="290" t="s">
        <v>208</v>
      </c>
      <c r="D43" s="291"/>
      <c r="E43" s="292"/>
      <c r="F43" s="293" t="s">
        <v>209</v>
      </c>
      <c r="G43" s="294"/>
      <c r="H43" s="294"/>
      <c r="I43" s="294"/>
      <c r="J43" s="294"/>
      <c r="K43" s="294"/>
      <c r="L43" s="294"/>
      <c r="M43" s="294"/>
      <c r="N43" s="294"/>
      <c r="O43" s="294"/>
    </row>
    <row r="44" spans="2:17" s="184" customFormat="1" ht="128.1" customHeight="1" x14ac:dyDescent="0.4">
      <c r="B44" s="289"/>
      <c r="C44" s="293"/>
      <c r="D44" s="294"/>
      <c r="E44" s="295"/>
      <c r="F44" s="217" t="s">
        <v>210</v>
      </c>
      <c r="G44" s="222" t="s">
        <v>211</v>
      </c>
      <c r="H44" s="223" t="s">
        <v>220</v>
      </c>
      <c r="I44" s="223" t="s">
        <v>221</v>
      </c>
      <c r="J44" s="245" t="s">
        <v>228</v>
      </c>
      <c r="K44" s="222" t="s">
        <v>214</v>
      </c>
      <c r="L44" s="222" t="s">
        <v>212</v>
      </c>
      <c r="M44" s="223" t="s">
        <v>213</v>
      </c>
      <c r="N44" s="223" t="s">
        <v>219</v>
      </c>
      <c r="O44" s="221" t="s">
        <v>217</v>
      </c>
      <c r="P44" s="224"/>
      <c r="Q44" s="183"/>
    </row>
    <row r="45" spans="2:17" s="180" customFormat="1" ht="45" customHeight="1" x14ac:dyDescent="0.35">
      <c r="B45" s="225"/>
      <c r="C45" s="276"/>
      <c r="D45" s="277"/>
      <c r="E45" s="278"/>
      <c r="F45" s="218">
        <v>0</v>
      </c>
      <c r="G45" s="218">
        <v>0</v>
      </c>
      <c r="H45" s="218">
        <v>0</v>
      </c>
      <c r="I45" s="218">
        <v>0</v>
      </c>
      <c r="J45" s="218">
        <f>E39</f>
        <v>385</v>
      </c>
      <c r="K45" s="218">
        <v>0</v>
      </c>
      <c r="L45" s="218">
        <v>0</v>
      </c>
      <c r="M45" s="218">
        <v>0</v>
      </c>
      <c r="N45" s="218">
        <v>0</v>
      </c>
      <c r="O45" s="218">
        <f>SUM(F45:N45)</f>
        <v>385</v>
      </c>
      <c r="P45" s="185"/>
      <c r="Q45" s="185"/>
    </row>
    <row r="46" spans="2:17" s="180" customFormat="1" ht="45" customHeight="1" x14ac:dyDescent="0.35">
      <c r="B46" s="225"/>
      <c r="C46" s="276"/>
      <c r="D46" s="277"/>
      <c r="E46" s="278"/>
      <c r="F46" s="218">
        <v>0</v>
      </c>
      <c r="G46" s="218">
        <v>0</v>
      </c>
      <c r="H46" s="218">
        <v>0</v>
      </c>
      <c r="I46" s="218">
        <v>0</v>
      </c>
      <c r="J46" s="218">
        <f t="shared" ref="J46:J70" si="0">E40</f>
        <v>0</v>
      </c>
      <c r="K46" s="218">
        <v>0</v>
      </c>
      <c r="L46" s="218">
        <v>0</v>
      </c>
      <c r="M46" s="218">
        <v>0</v>
      </c>
      <c r="N46" s="218">
        <v>0</v>
      </c>
      <c r="O46" s="218">
        <f t="shared" ref="O46:O70" si="1">SUM(F46:N46)</f>
        <v>0</v>
      </c>
      <c r="P46" s="185"/>
      <c r="Q46" s="185"/>
    </row>
    <row r="47" spans="2:17" s="180" customFormat="1" ht="45" customHeight="1" x14ac:dyDescent="0.35">
      <c r="B47" s="225"/>
      <c r="C47" s="276"/>
      <c r="D47" s="277"/>
      <c r="E47" s="278"/>
      <c r="F47" s="218">
        <v>0</v>
      </c>
      <c r="G47" s="218">
        <v>0</v>
      </c>
      <c r="H47" s="218">
        <v>0</v>
      </c>
      <c r="I47" s="218">
        <v>0</v>
      </c>
      <c r="J47" s="218">
        <f t="shared" si="0"/>
        <v>0</v>
      </c>
      <c r="K47" s="218">
        <v>0</v>
      </c>
      <c r="L47" s="218">
        <v>0</v>
      </c>
      <c r="M47" s="218">
        <v>0</v>
      </c>
      <c r="N47" s="218">
        <v>0</v>
      </c>
      <c r="O47" s="218">
        <f t="shared" si="1"/>
        <v>0</v>
      </c>
      <c r="P47" s="185"/>
      <c r="Q47" s="185"/>
    </row>
    <row r="48" spans="2:17" s="180" customFormat="1" ht="45" customHeight="1" x14ac:dyDescent="0.35">
      <c r="B48" s="225"/>
      <c r="C48" s="276"/>
      <c r="D48" s="277"/>
      <c r="E48" s="278"/>
      <c r="F48" s="218">
        <v>0</v>
      </c>
      <c r="G48" s="218">
        <v>0</v>
      </c>
      <c r="H48" s="218">
        <v>0</v>
      </c>
      <c r="I48" s="218">
        <v>0</v>
      </c>
      <c r="J48" s="218">
        <f t="shared" si="0"/>
        <v>0</v>
      </c>
      <c r="K48" s="218">
        <v>0</v>
      </c>
      <c r="L48" s="218">
        <v>0</v>
      </c>
      <c r="M48" s="218">
        <v>0</v>
      </c>
      <c r="N48" s="218">
        <v>0</v>
      </c>
      <c r="O48" s="218">
        <f t="shared" si="1"/>
        <v>0</v>
      </c>
      <c r="P48" s="185"/>
      <c r="Q48" s="185"/>
    </row>
    <row r="49" spans="2:17" s="180" customFormat="1" ht="45" customHeight="1" x14ac:dyDescent="0.35">
      <c r="B49" s="225"/>
      <c r="C49" s="276"/>
      <c r="D49" s="277"/>
      <c r="E49" s="278"/>
      <c r="F49" s="218">
        <v>0</v>
      </c>
      <c r="G49" s="218">
        <v>0</v>
      </c>
      <c r="H49" s="218">
        <v>0</v>
      </c>
      <c r="I49" s="218">
        <v>0</v>
      </c>
      <c r="J49" s="218">
        <f t="shared" si="0"/>
        <v>0</v>
      </c>
      <c r="K49" s="218">
        <v>0</v>
      </c>
      <c r="L49" s="218">
        <v>0</v>
      </c>
      <c r="M49" s="218">
        <v>0</v>
      </c>
      <c r="N49" s="218">
        <v>0</v>
      </c>
      <c r="O49" s="218">
        <f t="shared" si="1"/>
        <v>0</v>
      </c>
      <c r="P49" s="185"/>
      <c r="Q49" s="185"/>
    </row>
    <row r="50" spans="2:17" s="180" customFormat="1" ht="45" customHeight="1" x14ac:dyDescent="0.35">
      <c r="B50" s="225"/>
      <c r="C50" s="276"/>
      <c r="D50" s="277"/>
      <c r="E50" s="278"/>
      <c r="F50" s="218">
        <v>0</v>
      </c>
      <c r="G50" s="218">
        <v>0</v>
      </c>
      <c r="H50" s="218">
        <v>0</v>
      </c>
      <c r="I50" s="218">
        <v>0</v>
      </c>
      <c r="J50" s="218">
        <f t="shared" si="0"/>
        <v>0</v>
      </c>
      <c r="K50" s="218">
        <v>0</v>
      </c>
      <c r="L50" s="218">
        <v>0</v>
      </c>
      <c r="M50" s="218">
        <v>0</v>
      </c>
      <c r="N50" s="218">
        <v>0</v>
      </c>
      <c r="O50" s="218">
        <f t="shared" si="1"/>
        <v>0</v>
      </c>
      <c r="P50" s="185"/>
      <c r="Q50" s="185"/>
    </row>
    <row r="51" spans="2:17" s="180" customFormat="1" ht="45" customHeight="1" x14ac:dyDescent="0.35">
      <c r="B51" s="225"/>
      <c r="C51" s="276"/>
      <c r="D51" s="277"/>
      <c r="E51" s="278"/>
      <c r="F51" s="218">
        <v>0</v>
      </c>
      <c r="G51" s="218">
        <v>0</v>
      </c>
      <c r="H51" s="218">
        <v>0</v>
      </c>
      <c r="I51" s="218">
        <v>0</v>
      </c>
      <c r="J51" s="218">
        <f t="shared" si="0"/>
        <v>0</v>
      </c>
      <c r="K51" s="218">
        <v>0</v>
      </c>
      <c r="L51" s="218">
        <v>0</v>
      </c>
      <c r="M51" s="226">
        <v>0</v>
      </c>
      <c r="N51" s="218">
        <v>0</v>
      </c>
      <c r="O51" s="218">
        <f t="shared" si="1"/>
        <v>0</v>
      </c>
      <c r="P51" s="185"/>
      <c r="Q51" s="185"/>
    </row>
    <row r="52" spans="2:17" s="180" customFormat="1" ht="45" customHeight="1" x14ac:dyDescent="0.35">
      <c r="B52" s="225"/>
      <c r="C52" s="276"/>
      <c r="D52" s="277"/>
      <c r="E52" s="278"/>
      <c r="F52" s="218">
        <v>0</v>
      </c>
      <c r="G52" s="218">
        <v>0</v>
      </c>
      <c r="H52" s="218">
        <v>0</v>
      </c>
      <c r="I52" s="218">
        <v>0</v>
      </c>
      <c r="J52" s="218">
        <f t="shared" si="0"/>
        <v>0</v>
      </c>
      <c r="K52" s="218">
        <v>0</v>
      </c>
      <c r="L52" s="218">
        <v>0</v>
      </c>
      <c r="M52" s="218">
        <v>0</v>
      </c>
      <c r="N52" s="218">
        <v>0</v>
      </c>
      <c r="O52" s="218">
        <f t="shared" si="1"/>
        <v>0</v>
      </c>
      <c r="P52" s="185"/>
      <c r="Q52" s="185"/>
    </row>
    <row r="53" spans="2:17" s="180" customFormat="1" ht="45" customHeight="1" x14ac:dyDescent="0.35">
      <c r="B53" s="225"/>
      <c r="C53" s="276"/>
      <c r="D53" s="277"/>
      <c r="E53" s="278"/>
      <c r="F53" s="218">
        <v>0</v>
      </c>
      <c r="G53" s="218">
        <v>0</v>
      </c>
      <c r="H53" s="218">
        <v>0</v>
      </c>
      <c r="I53" s="218">
        <v>0</v>
      </c>
      <c r="J53" s="218">
        <f t="shared" si="0"/>
        <v>0</v>
      </c>
      <c r="K53" s="218">
        <v>0</v>
      </c>
      <c r="L53" s="218">
        <v>0</v>
      </c>
      <c r="M53" s="218">
        <v>0</v>
      </c>
      <c r="N53" s="218">
        <v>0</v>
      </c>
      <c r="O53" s="218">
        <f t="shared" si="1"/>
        <v>0</v>
      </c>
      <c r="P53" s="185"/>
      <c r="Q53" s="185"/>
    </row>
    <row r="54" spans="2:17" s="180" customFormat="1" ht="45" customHeight="1" x14ac:dyDescent="0.35">
      <c r="B54" s="225"/>
      <c r="C54" s="276"/>
      <c r="D54" s="277"/>
      <c r="E54" s="278"/>
      <c r="F54" s="218">
        <v>0</v>
      </c>
      <c r="G54" s="218">
        <v>0</v>
      </c>
      <c r="H54" s="218">
        <v>0</v>
      </c>
      <c r="I54" s="218">
        <v>0</v>
      </c>
      <c r="J54" s="218">
        <f t="shared" si="0"/>
        <v>0</v>
      </c>
      <c r="K54" s="218">
        <v>0</v>
      </c>
      <c r="L54" s="218">
        <v>0</v>
      </c>
      <c r="M54" s="218">
        <v>0</v>
      </c>
      <c r="N54" s="218">
        <v>0</v>
      </c>
      <c r="O54" s="218">
        <f t="shared" si="1"/>
        <v>0</v>
      </c>
      <c r="P54" s="185"/>
      <c r="Q54" s="185"/>
    </row>
    <row r="55" spans="2:17" s="180" customFormat="1" ht="45" customHeight="1" x14ac:dyDescent="0.35">
      <c r="B55" s="225"/>
      <c r="C55" s="276"/>
      <c r="D55" s="277"/>
      <c r="E55" s="278"/>
      <c r="F55" s="218">
        <v>0</v>
      </c>
      <c r="G55" s="218">
        <v>0</v>
      </c>
      <c r="H55" s="218">
        <v>0</v>
      </c>
      <c r="I55" s="218">
        <v>0</v>
      </c>
      <c r="J55" s="218">
        <f t="shared" si="0"/>
        <v>0</v>
      </c>
      <c r="K55" s="218">
        <v>0</v>
      </c>
      <c r="L55" s="218">
        <v>0</v>
      </c>
      <c r="M55" s="218">
        <v>0</v>
      </c>
      <c r="N55" s="218">
        <v>0</v>
      </c>
      <c r="O55" s="218">
        <f t="shared" si="1"/>
        <v>0</v>
      </c>
      <c r="P55" s="185"/>
      <c r="Q55" s="185"/>
    </row>
    <row r="56" spans="2:17" s="180" customFormat="1" ht="45" customHeight="1" x14ac:dyDescent="0.35">
      <c r="B56" s="225"/>
      <c r="C56" s="276"/>
      <c r="D56" s="277"/>
      <c r="E56" s="278"/>
      <c r="F56" s="218">
        <v>0</v>
      </c>
      <c r="G56" s="218">
        <v>0</v>
      </c>
      <c r="H56" s="218">
        <v>0</v>
      </c>
      <c r="I56" s="218">
        <v>0</v>
      </c>
      <c r="J56" s="218">
        <f t="shared" si="0"/>
        <v>0</v>
      </c>
      <c r="K56" s="218">
        <v>0</v>
      </c>
      <c r="L56" s="218">
        <v>0</v>
      </c>
      <c r="M56" s="218">
        <v>0</v>
      </c>
      <c r="N56" s="218">
        <v>0</v>
      </c>
      <c r="O56" s="218">
        <f t="shared" si="1"/>
        <v>0</v>
      </c>
      <c r="P56" s="185"/>
      <c r="Q56" s="185"/>
    </row>
    <row r="57" spans="2:17" s="180" customFormat="1" ht="45" customHeight="1" x14ac:dyDescent="0.35">
      <c r="B57" s="225"/>
      <c r="C57" s="276"/>
      <c r="D57" s="277"/>
      <c r="E57" s="278"/>
      <c r="F57" s="218">
        <v>0</v>
      </c>
      <c r="G57" s="218">
        <v>0</v>
      </c>
      <c r="H57" s="218">
        <v>0</v>
      </c>
      <c r="I57" s="218">
        <v>0</v>
      </c>
      <c r="J57" s="218">
        <f t="shared" si="0"/>
        <v>0</v>
      </c>
      <c r="K57" s="218">
        <v>0</v>
      </c>
      <c r="L57" s="218">
        <v>0</v>
      </c>
      <c r="M57" s="218">
        <v>0</v>
      </c>
      <c r="N57" s="218">
        <v>0</v>
      </c>
      <c r="O57" s="218">
        <f t="shared" si="1"/>
        <v>0</v>
      </c>
      <c r="P57" s="185"/>
      <c r="Q57" s="185"/>
    </row>
    <row r="58" spans="2:17" s="180" customFormat="1" ht="45" customHeight="1" x14ac:dyDescent="0.35">
      <c r="B58" s="225"/>
      <c r="C58" s="276"/>
      <c r="D58" s="277"/>
      <c r="E58" s="278"/>
      <c r="F58" s="218">
        <v>0</v>
      </c>
      <c r="G58" s="218">
        <v>0</v>
      </c>
      <c r="H58" s="218">
        <v>0</v>
      </c>
      <c r="I58" s="218">
        <v>0</v>
      </c>
      <c r="J58" s="218">
        <f t="shared" si="0"/>
        <v>0</v>
      </c>
      <c r="K58" s="218">
        <v>0</v>
      </c>
      <c r="L58" s="218">
        <v>0</v>
      </c>
      <c r="M58" s="218">
        <v>0</v>
      </c>
      <c r="N58" s="218">
        <v>0</v>
      </c>
      <c r="O58" s="218">
        <f t="shared" si="1"/>
        <v>0</v>
      </c>
      <c r="P58" s="185"/>
      <c r="Q58" s="185"/>
    </row>
    <row r="59" spans="2:17" s="180" customFormat="1" ht="45" customHeight="1" x14ac:dyDescent="0.35">
      <c r="B59" s="225"/>
      <c r="C59" s="276"/>
      <c r="D59" s="277"/>
      <c r="E59" s="278"/>
      <c r="F59" s="218">
        <v>0</v>
      </c>
      <c r="G59" s="218">
        <v>0</v>
      </c>
      <c r="H59" s="218">
        <v>0</v>
      </c>
      <c r="I59" s="218">
        <v>0</v>
      </c>
      <c r="J59" s="218">
        <f t="shared" si="0"/>
        <v>0</v>
      </c>
      <c r="K59" s="218">
        <v>0</v>
      </c>
      <c r="L59" s="218">
        <v>0</v>
      </c>
      <c r="M59" s="218">
        <v>0</v>
      </c>
      <c r="N59" s="218">
        <v>0</v>
      </c>
      <c r="O59" s="218">
        <f t="shared" si="1"/>
        <v>0</v>
      </c>
      <c r="P59" s="185"/>
      <c r="Q59" s="185"/>
    </row>
    <row r="60" spans="2:17" s="180" customFormat="1" ht="45" customHeight="1" x14ac:dyDescent="0.35">
      <c r="B60" s="225"/>
      <c r="C60" s="276"/>
      <c r="D60" s="277"/>
      <c r="E60" s="278"/>
      <c r="F60" s="218">
        <v>0</v>
      </c>
      <c r="G60" s="218">
        <v>0</v>
      </c>
      <c r="H60" s="218">
        <v>0</v>
      </c>
      <c r="I60" s="218">
        <v>0</v>
      </c>
      <c r="J60" s="218">
        <f t="shared" si="0"/>
        <v>0</v>
      </c>
      <c r="K60" s="218">
        <v>0</v>
      </c>
      <c r="L60" s="218">
        <v>0</v>
      </c>
      <c r="M60" s="218">
        <v>0</v>
      </c>
      <c r="N60" s="218">
        <v>0</v>
      </c>
      <c r="O60" s="218">
        <f t="shared" si="1"/>
        <v>0</v>
      </c>
      <c r="P60" s="185"/>
      <c r="Q60" s="185"/>
    </row>
    <row r="61" spans="2:17" s="180" customFormat="1" ht="45" customHeight="1" x14ac:dyDescent="0.35">
      <c r="B61" s="225"/>
      <c r="C61" s="276"/>
      <c r="D61" s="277"/>
      <c r="E61" s="278"/>
      <c r="F61" s="218">
        <v>0</v>
      </c>
      <c r="G61" s="218">
        <v>0</v>
      </c>
      <c r="H61" s="218">
        <v>0</v>
      </c>
      <c r="I61" s="218">
        <v>0</v>
      </c>
      <c r="J61" s="218">
        <f t="shared" si="0"/>
        <v>0</v>
      </c>
      <c r="K61" s="218">
        <v>0</v>
      </c>
      <c r="L61" s="218">
        <v>0</v>
      </c>
      <c r="M61" s="218">
        <v>0</v>
      </c>
      <c r="N61" s="218">
        <v>0</v>
      </c>
      <c r="O61" s="218">
        <f t="shared" si="1"/>
        <v>0</v>
      </c>
      <c r="P61" s="185"/>
      <c r="Q61" s="185"/>
    </row>
    <row r="62" spans="2:17" s="180" customFormat="1" ht="45" customHeight="1" x14ac:dyDescent="0.35">
      <c r="B62" s="225"/>
      <c r="C62" s="276"/>
      <c r="D62" s="277"/>
      <c r="E62" s="278"/>
      <c r="F62" s="218">
        <v>0</v>
      </c>
      <c r="G62" s="218">
        <v>0</v>
      </c>
      <c r="H62" s="218">
        <v>0</v>
      </c>
      <c r="I62" s="218">
        <v>0</v>
      </c>
      <c r="J62" s="218">
        <f t="shared" si="0"/>
        <v>0</v>
      </c>
      <c r="K62" s="218">
        <v>0</v>
      </c>
      <c r="L62" s="218">
        <v>0</v>
      </c>
      <c r="M62" s="218">
        <v>0</v>
      </c>
      <c r="N62" s="218">
        <v>0</v>
      </c>
      <c r="O62" s="218">
        <f t="shared" si="1"/>
        <v>0</v>
      </c>
      <c r="P62" s="185"/>
      <c r="Q62" s="185"/>
    </row>
    <row r="63" spans="2:17" s="180" customFormat="1" ht="45" customHeight="1" x14ac:dyDescent="0.35">
      <c r="B63" s="225"/>
      <c r="C63" s="276"/>
      <c r="D63" s="277"/>
      <c r="E63" s="278"/>
      <c r="F63" s="218">
        <v>0</v>
      </c>
      <c r="G63" s="218">
        <v>0</v>
      </c>
      <c r="H63" s="218">
        <v>0</v>
      </c>
      <c r="I63" s="218">
        <v>0</v>
      </c>
      <c r="J63" s="218">
        <f t="shared" si="0"/>
        <v>0</v>
      </c>
      <c r="K63" s="218">
        <v>0</v>
      </c>
      <c r="L63" s="218">
        <v>0</v>
      </c>
      <c r="M63" s="218">
        <v>0</v>
      </c>
      <c r="N63" s="218">
        <v>0</v>
      </c>
      <c r="O63" s="218">
        <f t="shared" si="1"/>
        <v>0</v>
      </c>
      <c r="P63" s="185"/>
      <c r="Q63" s="185"/>
    </row>
    <row r="64" spans="2:17" s="180" customFormat="1" ht="45" customHeight="1" x14ac:dyDescent="0.35">
      <c r="B64" s="225"/>
      <c r="C64" s="276"/>
      <c r="D64" s="277"/>
      <c r="E64" s="278"/>
      <c r="F64" s="218">
        <v>0</v>
      </c>
      <c r="G64" s="218">
        <v>0</v>
      </c>
      <c r="H64" s="218">
        <v>0</v>
      </c>
      <c r="I64" s="218">
        <v>0</v>
      </c>
      <c r="J64" s="218">
        <f t="shared" si="0"/>
        <v>0</v>
      </c>
      <c r="K64" s="218">
        <v>0</v>
      </c>
      <c r="L64" s="218">
        <v>0</v>
      </c>
      <c r="M64" s="218">
        <v>0</v>
      </c>
      <c r="N64" s="218">
        <v>0</v>
      </c>
      <c r="O64" s="218">
        <f t="shared" si="1"/>
        <v>0</v>
      </c>
      <c r="P64" s="185"/>
      <c r="Q64" s="185"/>
    </row>
    <row r="65" spans="2:17" s="180" customFormat="1" ht="45" customHeight="1" x14ac:dyDescent="0.35">
      <c r="B65" s="225"/>
      <c r="C65" s="276"/>
      <c r="D65" s="277"/>
      <c r="E65" s="278"/>
      <c r="F65" s="218">
        <v>0</v>
      </c>
      <c r="G65" s="218">
        <v>0</v>
      </c>
      <c r="H65" s="218">
        <v>0</v>
      </c>
      <c r="I65" s="218">
        <v>0</v>
      </c>
      <c r="J65" s="218">
        <f t="shared" si="0"/>
        <v>0</v>
      </c>
      <c r="K65" s="218">
        <v>0</v>
      </c>
      <c r="L65" s="218">
        <v>0</v>
      </c>
      <c r="M65" s="218">
        <v>0</v>
      </c>
      <c r="N65" s="218">
        <v>0</v>
      </c>
      <c r="O65" s="218">
        <f t="shared" si="1"/>
        <v>0</v>
      </c>
      <c r="P65" s="185"/>
      <c r="Q65" s="185"/>
    </row>
    <row r="66" spans="2:17" s="180" customFormat="1" ht="45" customHeight="1" x14ac:dyDescent="0.35">
      <c r="B66" s="225"/>
      <c r="C66" s="276"/>
      <c r="D66" s="277"/>
      <c r="E66" s="278"/>
      <c r="F66" s="218">
        <v>0</v>
      </c>
      <c r="G66" s="218">
        <v>0</v>
      </c>
      <c r="H66" s="218">
        <v>0</v>
      </c>
      <c r="I66" s="218">
        <v>0</v>
      </c>
      <c r="J66" s="218">
        <f t="shared" si="0"/>
        <v>0</v>
      </c>
      <c r="K66" s="218">
        <v>0</v>
      </c>
      <c r="L66" s="218">
        <v>0</v>
      </c>
      <c r="M66" s="218">
        <v>0</v>
      </c>
      <c r="N66" s="218">
        <v>0</v>
      </c>
      <c r="O66" s="218">
        <f t="shared" si="1"/>
        <v>0</v>
      </c>
    </row>
    <row r="67" spans="2:17" s="180" customFormat="1" ht="45" customHeight="1" x14ac:dyDescent="0.35">
      <c r="B67" s="225"/>
      <c r="C67" s="276"/>
      <c r="D67" s="277"/>
      <c r="E67" s="278"/>
      <c r="F67" s="218">
        <v>0</v>
      </c>
      <c r="G67" s="218">
        <v>0</v>
      </c>
      <c r="H67" s="218">
        <v>0</v>
      </c>
      <c r="I67" s="218">
        <v>0</v>
      </c>
      <c r="J67" s="218">
        <f t="shared" si="0"/>
        <v>0</v>
      </c>
      <c r="K67" s="218">
        <v>0</v>
      </c>
      <c r="L67" s="218">
        <v>0</v>
      </c>
      <c r="M67" s="218">
        <v>0</v>
      </c>
      <c r="N67" s="218">
        <v>0</v>
      </c>
      <c r="O67" s="218">
        <f t="shared" si="1"/>
        <v>0</v>
      </c>
    </row>
    <row r="68" spans="2:17" s="180" customFormat="1" ht="45" customHeight="1" x14ac:dyDescent="0.35">
      <c r="B68" s="225"/>
      <c r="C68" s="276"/>
      <c r="D68" s="277"/>
      <c r="E68" s="278"/>
      <c r="F68" s="218">
        <v>0</v>
      </c>
      <c r="G68" s="218">
        <v>0</v>
      </c>
      <c r="H68" s="218">
        <v>0</v>
      </c>
      <c r="I68" s="218">
        <v>0</v>
      </c>
      <c r="J68" s="218">
        <f t="shared" si="0"/>
        <v>0</v>
      </c>
      <c r="K68" s="218">
        <v>0</v>
      </c>
      <c r="L68" s="218">
        <v>0</v>
      </c>
      <c r="M68" s="218">
        <v>0</v>
      </c>
      <c r="N68" s="218">
        <v>0</v>
      </c>
      <c r="O68" s="218">
        <f t="shared" si="1"/>
        <v>0</v>
      </c>
    </row>
    <row r="69" spans="2:17" s="180" customFormat="1" ht="45" customHeight="1" x14ac:dyDescent="0.35">
      <c r="B69" s="225"/>
      <c r="C69" s="276"/>
      <c r="D69" s="277"/>
      <c r="E69" s="278"/>
      <c r="F69" s="218">
        <v>0</v>
      </c>
      <c r="G69" s="218">
        <v>0</v>
      </c>
      <c r="H69" s="218">
        <v>0</v>
      </c>
      <c r="I69" s="218">
        <v>0</v>
      </c>
      <c r="J69" s="218">
        <f t="shared" si="0"/>
        <v>0</v>
      </c>
      <c r="K69" s="218">
        <v>0</v>
      </c>
      <c r="L69" s="218">
        <v>0</v>
      </c>
      <c r="M69" s="218">
        <v>0</v>
      </c>
      <c r="N69" s="218">
        <v>0</v>
      </c>
      <c r="O69" s="218">
        <f t="shared" si="1"/>
        <v>0</v>
      </c>
    </row>
    <row r="70" spans="2:17" s="180" customFormat="1" ht="45" customHeight="1" x14ac:dyDescent="0.35">
      <c r="B70" s="225"/>
      <c r="C70" s="276"/>
      <c r="D70" s="277"/>
      <c r="E70" s="278"/>
      <c r="F70" s="218">
        <v>0</v>
      </c>
      <c r="G70" s="218">
        <v>0</v>
      </c>
      <c r="H70" s="218">
        <v>0</v>
      </c>
      <c r="I70" s="218">
        <v>0</v>
      </c>
      <c r="J70" s="218">
        <f t="shared" si="0"/>
        <v>0</v>
      </c>
      <c r="K70" s="218">
        <v>0</v>
      </c>
      <c r="L70" s="218">
        <v>0</v>
      </c>
      <c r="M70" s="218">
        <v>0</v>
      </c>
      <c r="N70" s="218">
        <v>0</v>
      </c>
      <c r="O70" s="218">
        <f t="shared" si="1"/>
        <v>0</v>
      </c>
    </row>
    <row r="71" spans="2:17" s="186" customFormat="1" ht="45" customHeight="1" thickBot="1" x14ac:dyDescent="0.4">
      <c r="B71" s="219"/>
      <c r="C71" s="279" t="s">
        <v>215</v>
      </c>
      <c r="D71" s="279"/>
      <c r="E71" s="279"/>
      <c r="F71" s="220">
        <f>SUM(F45:F70)</f>
        <v>0</v>
      </c>
      <c r="G71" s="220">
        <f>SUM(G45:G70)</f>
        <v>0</v>
      </c>
      <c r="H71" s="220">
        <f>SUM(H45:H70)</f>
        <v>0</v>
      </c>
      <c r="I71" s="220">
        <f>SUM(I45:I70)</f>
        <v>0</v>
      </c>
      <c r="J71" s="220">
        <f t="shared" ref="J71:L71" si="2">SUM(J45:J70)</f>
        <v>385</v>
      </c>
      <c r="K71" s="220">
        <f t="shared" si="2"/>
        <v>0</v>
      </c>
      <c r="L71" s="220">
        <f t="shared" si="2"/>
        <v>0</v>
      </c>
      <c r="M71" s="220">
        <f>SUM(M45:M70)</f>
        <v>0</v>
      </c>
      <c r="N71" s="220">
        <f>SUM(N45:N70)</f>
        <v>0</v>
      </c>
      <c r="O71" s="220">
        <f>SUM(O45:O70)</f>
        <v>385</v>
      </c>
      <c r="P71" s="187"/>
    </row>
    <row r="72" spans="2:17" ht="13.5" thickTop="1" x14ac:dyDescent="0.2"/>
    <row r="74" spans="2:17" s="248" customFormat="1" ht="45.75" customHeight="1" x14ac:dyDescent="0.35">
      <c r="B74" s="246" t="s">
        <v>218</v>
      </c>
      <c r="C74" s="250" t="s">
        <v>206</v>
      </c>
      <c r="D74" s="247"/>
      <c r="N74" s="249" t="s">
        <v>177</v>
      </c>
    </row>
  </sheetData>
  <sheetProtection selectLockedCells="1"/>
  <mergeCells count="61">
    <mergeCell ref="B1:M1"/>
    <mergeCell ref="B2:M3"/>
    <mergeCell ref="B5:M5"/>
    <mergeCell ref="B6:M7"/>
    <mergeCell ref="B9:M9"/>
    <mergeCell ref="C17:M17"/>
    <mergeCell ref="C10:E10"/>
    <mergeCell ref="F10:H10"/>
    <mergeCell ref="J10:M10"/>
    <mergeCell ref="C11:E11"/>
    <mergeCell ref="F11:H11"/>
    <mergeCell ref="J11:L11"/>
    <mergeCell ref="J12:M12"/>
    <mergeCell ref="B13:H13"/>
    <mergeCell ref="J13:M13"/>
    <mergeCell ref="B15:M15"/>
    <mergeCell ref="C16:M16"/>
    <mergeCell ref="C18:E18"/>
    <mergeCell ref="G18:H18"/>
    <mergeCell ref="J18:K18"/>
    <mergeCell ref="B21:M21"/>
    <mergeCell ref="B24:C24"/>
    <mergeCell ref="D24:E24"/>
    <mergeCell ref="F24:G24"/>
    <mergeCell ref="H24:I24"/>
    <mergeCell ref="J24:K26"/>
    <mergeCell ref="L24:M24"/>
    <mergeCell ref="C50:E50"/>
    <mergeCell ref="D27:M27"/>
    <mergeCell ref="B28:C28"/>
    <mergeCell ref="D28:M29"/>
    <mergeCell ref="B43:B44"/>
    <mergeCell ref="C43:E44"/>
    <mergeCell ref="F43:O43"/>
    <mergeCell ref="C45:E45"/>
    <mergeCell ref="C46:E46"/>
    <mergeCell ref="C47:E47"/>
    <mergeCell ref="C48:E48"/>
    <mergeCell ref="C49:E49"/>
    <mergeCell ref="B33:D33"/>
    <mergeCell ref="C62:E62"/>
    <mergeCell ref="C51:E51"/>
    <mergeCell ref="C52:E52"/>
    <mergeCell ref="C56:E56"/>
    <mergeCell ref="C54:E54"/>
    <mergeCell ref="C55:E55"/>
    <mergeCell ref="C53:E53"/>
    <mergeCell ref="C57:E57"/>
    <mergeCell ref="C58:E58"/>
    <mergeCell ref="C59:E59"/>
    <mergeCell ref="C60:E60"/>
    <mergeCell ref="C61:E61"/>
    <mergeCell ref="C69:E69"/>
    <mergeCell ref="C70:E70"/>
    <mergeCell ref="C71:E71"/>
    <mergeCell ref="C63:E63"/>
    <mergeCell ref="C64:E64"/>
    <mergeCell ref="C65:E65"/>
    <mergeCell ref="C66:E66"/>
    <mergeCell ref="C67:E67"/>
    <mergeCell ref="C68:E68"/>
  </mergeCells>
  <hyperlinks>
    <hyperlink ref="B13:H13" r:id="rId1" display="*Please provide a copy of your Permanent Resident card; or I-94, visa, passport and &quot;Certification of Academic Activity &quot; form. Not required for UCI students, faculty or staff." xr:uid="{46A74C9F-C0C7-4917-ACA3-C6DCC5CC569A}"/>
    <hyperlink ref="C74" r:id="rId2" xr:uid="{477654E2-2B3D-47F1-8699-39C9F7D44590}"/>
  </hyperlinks>
  <printOptions horizontalCentered="1"/>
  <pageMargins left="0.45" right="0.45" top="0.5" bottom="0.5" header="0.3" footer="0.3"/>
  <pageSetup scale="24"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2</xdr:col>
                    <xdr:colOff>552450</xdr:colOff>
                    <xdr:row>11</xdr:row>
                    <xdr:rowOff>247650</xdr:rowOff>
                  </from>
                  <to>
                    <xdr:col>2</xdr:col>
                    <xdr:colOff>838200</xdr:colOff>
                    <xdr:row>11</xdr:row>
                    <xdr:rowOff>504825</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4</xdr:col>
                    <xdr:colOff>552450</xdr:colOff>
                    <xdr:row>11</xdr:row>
                    <xdr:rowOff>247650</xdr:rowOff>
                  </from>
                  <to>
                    <xdr:col>4</xdr:col>
                    <xdr:colOff>838200</xdr:colOff>
                    <xdr:row>11</xdr:row>
                    <xdr:rowOff>504825</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8</xdr:col>
                    <xdr:colOff>2047875</xdr:colOff>
                    <xdr:row>9</xdr:row>
                    <xdr:rowOff>66675</xdr:rowOff>
                  </from>
                  <to>
                    <xdr:col>8</xdr:col>
                    <xdr:colOff>2457450</xdr:colOff>
                    <xdr:row>9</xdr:row>
                    <xdr:rowOff>457200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8</xdr:col>
                    <xdr:colOff>2047875</xdr:colOff>
                    <xdr:row>10</xdr:row>
                    <xdr:rowOff>66675</xdr:rowOff>
                  </from>
                  <to>
                    <xdr:col>8</xdr:col>
                    <xdr:colOff>2457450</xdr:colOff>
                    <xdr:row>10</xdr:row>
                    <xdr:rowOff>457200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8</xdr:col>
                    <xdr:colOff>2047875</xdr:colOff>
                    <xdr:row>11</xdr:row>
                    <xdr:rowOff>66675</xdr:rowOff>
                  </from>
                  <to>
                    <xdr:col>8</xdr:col>
                    <xdr:colOff>2457450</xdr:colOff>
                    <xdr:row>11</xdr:row>
                    <xdr:rowOff>457200</xdr:rowOff>
                  </to>
                </anchor>
              </controlPr>
            </control>
          </mc:Choice>
        </mc:AlternateContent>
        <mc:AlternateContent xmlns:mc="http://schemas.openxmlformats.org/markup-compatibility/2006">
          <mc:Choice Requires="x14">
            <control shapeId="13318" r:id="rId11" name="Check Box 6">
              <controlPr defaultSize="0" autoFill="0" autoLine="0" autoPict="0">
                <anchor moveWithCells="1">
                  <from>
                    <xdr:col>8</xdr:col>
                    <xdr:colOff>2047875</xdr:colOff>
                    <xdr:row>12</xdr:row>
                    <xdr:rowOff>66675</xdr:rowOff>
                  </from>
                  <to>
                    <xdr:col>8</xdr:col>
                    <xdr:colOff>2457450</xdr:colOff>
                    <xdr:row>12</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032D444-4925-421E-840A-2E52363D9A02}">
          <x14:formula1>
            <xm:f>Sheet1!$A$1:$A$3</xm:f>
          </x14:formula1>
          <xm:sqref>H45:H70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967A-8332-4D11-A584-F8CA03372D1B}">
  <sheetPr>
    <tabColor rgb="FFFF0000"/>
    <pageSetUpPr autoPageBreaks="0" fitToPage="1"/>
  </sheetPr>
  <dimension ref="A1:S69"/>
  <sheetViews>
    <sheetView showGridLines="0" tabSelected="1" topLeftCell="A30" zoomScale="71" zoomScaleNormal="71" workbookViewId="0">
      <selection activeCell="N20" sqref="N20:O20"/>
    </sheetView>
  </sheetViews>
  <sheetFormatPr defaultColWidth="8.85546875" defaultRowHeight="12.75" x14ac:dyDescent="0.2"/>
  <cols>
    <col min="1" max="1" width="21.140625" customWidth="1"/>
    <col min="2" max="2" width="28.140625" customWidth="1"/>
    <col min="3" max="3" width="17.5703125" customWidth="1"/>
    <col min="4" max="4" width="15.5703125" customWidth="1"/>
    <col min="5" max="5" width="21.7109375" bestFit="1" customWidth="1"/>
    <col min="6" max="6" width="22.85546875" bestFit="1" customWidth="1"/>
    <col min="7" max="7" width="19.85546875" customWidth="1"/>
    <col min="8" max="8" width="23.85546875" style="14" customWidth="1"/>
    <col min="9" max="9" width="37.7109375" customWidth="1"/>
    <col min="10" max="10" width="24.7109375" customWidth="1"/>
    <col min="11" max="11" width="19.85546875" customWidth="1"/>
    <col min="12" max="12" width="25.85546875" customWidth="1"/>
    <col min="13" max="13" width="24" customWidth="1"/>
    <col min="14" max="14" width="30.5703125" customWidth="1"/>
    <col min="15" max="15" width="29.28515625" customWidth="1"/>
    <col min="16" max="16" width="21.85546875" customWidth="1"/>
    <col min="17" max="17" width="22" customWidth="1"/>
    <col min="18" max="18" width="20.85546875" customWidth="1"/>
  </cols>
  <sheetData>
    <row r="1" spans="1:17" ht="100.5" customHeight="1" x14ac:dyDescent="0.2">
      <c r="A1" s="337" t="e" vm="1">
        <v>#VALUE!</v>
      </c>
      <c r="B1" s="337"/>
      <c r="C1" s="337"/>
      <c r="D1" s="337"/>
      <c r="E1" s="337"/>
      <c r="F1" s="337"/>
      <c r="G1" s="337"/>
      <c r="H1" s="337"/>
      <c r="I1" s="337"/>
      <c r="J1" s="337"/>
      <c r="K1" s="337"/>
      <c r="L1" s="337"/>
      <c r="M1" s="337"/>
      <c r="N1" s="337"/>
      <c r="O1" s="337"/>
      <c r="P1" s="337"/>
      <c r="Q1" s="337"/>
    </row>
    <row r="2" spans="1:17" ht="39.950000000000003" customHeight="1" x14ac:dyDescent="0.5">
      <c r="A2" s="336" t="s">
        <v>201</v>
      </c>
      <c r="B2" s="336"/>
      <c r="C2" s="336"/>
      <c r="D2" s="336"/>
      <c r="E2" s="336"/>
      <c r="F2" s="336"/>
      <c r="G2" s="336"/>
      <c r="H2" s="336"/>
      <c r="I2" s="336"/>
      <c r="J2" s="336"/>
      <c r="K2" s="336"/>
      <c r="L2" s="336"/>
      <c r="M2" s="336"/>
      <c r="N2" s="336"/>
      <c r="O2" s="336"/>
      <c r="P2" s="336"/>
      <c r="Q2" s="336"/>
    </row>
    <row r="3" spans="1:17" ht="9" customHeight="1" x14ac:dyDescent="0.2">
      <c r="B3" s="36"/>
      <c r="C3" s="36"/>
      <c r="D3" s="36"/>
      <c r="E3" s="36"/>
      <c r="F3" s="36"/>
      <c r="G3" s="36"/>
      <c r="H3" s="36"/>
      <c r="I3" s="36"/>
      <c r="J3" s="71"/>
      <c r="K3" s="36"/>
      <c r="L3" s="36"/>
      <c r="M3" s="36"/>
      <c r="N3" s="36"/>
    </row>
    <row r="4" spans="1:17" ht="89.45" customHeight="1" x14ac:dyDescent="0.2">
      <c r="A4" s="627" t="s">
        <v>202</v>
      </c>
      <c r="B4" s="627"/>
      <c r="C4" s="627"/>
      <c r="D4" s="627"/>
      <c r="E4" s="627"/>
      <c r="F4" s="627"/>
      <c r="G4" s="627"/>
      <c r="H4" s="627"/>
      <c r="I4" s="627"/>
      <c r="J4" s="627"/>
      <c r="K4" s="627"/>
      <c r="L4" s="627"/>
      <c r="M4" s="627"/>
      <c r="N4" s="627"/>
      <c r="O4" s="627"/>
      <c r="P4" s="627"/>
      <c r="Q4" s="627"/>
    </row>
    <row r="5" spans="1:17" ht="2.4500000000000002" customHeight="1" x14ac:dyDescent="0.2">
      <c r="A5" s="628"/>
      <c r="B5" s="628"/>
      <c r="C5" s="628"/>
      <c r="D5" s="628"/>
      <c r="E5" s="628"/>
      <c r="F5" s="628"/>
      <c r="G5" s="628"/>
      <c r="H5" s="628"/>
      <c r="I5" s="628"/>
      <c r="J5" s="628"/>
      <c r="K5" s="628"/>
      <c r="L5" s="628"/>
      <c r="M5" s="628"/>
      <c r="N5" s="628"/>
      <c r="O5" s="628"/>
      <c r="P5" s="629"/>
      <c r="Q5" s="629"/>
    </row>
    <row r="6" spans="1:17" ht="55.5" customHeight="1" x14ac:dyDescent="0.2">
      <c r="A6" s="626" t="s">
        <v>203</v>
      </c>
      <c r="B6" s="626"/>
      <c r="C6" s="626"/>
      <c r="D6" s="626"/>
      <c r="E6" s="626"/>
      <c r="F6" s="626"/>
      <c r="G6" s="626"/>
      <c r="H6" s="626"/>
      <c r="I6" s="626"/>
      <c r="J6" s="626"/>
      <c r="K6" s="626"/>
      <c r="L6" s="626"/>
      <c r="M6" s="626"/>
      <c r="N6" s="626"/>
      <c r="O6" s="626"/>
      <c r="P6" s="626"/>
      <c r="Q6" s="626"/>
    </row>
    <row r="7" spans="1:17" ht="20.100000000000001" customHeight="1" thickBot="1" x14ac:dyDescent="0.25">
      <c r="B7" s="216"/>
      <c r="C7" s="216"/>
      <c r="D7" s="216"/>
      <c r="E7" s="216"/>
      <c r="F7" s="216"/>
      <c r="G7" s="216"/>
      <c r="H7" s="216"/>
      <c r="I7" s="216"/>
      <c r="J7" s="216"/>
      <c r="K7" s="216"/>
      <c r="L7" s="216"/>
      <c r="M7" s="216"/>
      <c r="N7" s="216"/>
    </row>
    <row r="8" spans="1:17" ht="54.95" customHeight="1" thickBot="1" x14ac:dyDescent="0.25">
      <c r="B8" s="619" t="s">
        <v>0</v>
      </c>
      <c r="C8" s="620"/>
      <c r="D8" s="620"/>
      <c r="E8" s="620"/>
      <c r="F8" s="620"/>
      <c r="G8" s="620"/>
      <c r="H8" s="620"/>
      <c r="I8" s="620"/>
      <c r="J8" s="620"/>
      <c r="K8" s="620"/>
      <c r="L8" s="620"/>
      <c r="M8" s="620"/>
      <c r="N8" s="620"/>
      <c r="O8" s="620"/>
      <c r="P8" s="620"/>
      <c r="Q8" s="621"/>
    </row>
    <row r="9" spans="1:17" s="180" customFormat="1" ht="52.5" customHeight="1" x14ac:dyDescent="0.35">
      <c r="B9" s="188" t="s">
        <v>1</v>
      </c>
      <c r="C9" s="631"/>
      <c r="D9" s="631"/>
      <c r="E9" s="631"/>
      <c r="F9" s="631"/>
      <c r="G9" s="631"/>
      <c r="H9" s="631"/>
      <c r="I9" s="631"/>
      <c r="J9" s="189"/>
      <c r="K9" s="310" t="s">
        <v>216</v>
      </c>
      <c r="L9" s="310"/>
      <c r="M9" s="310"/>
      <c r="N9" s="310"/>
      <c r="O9" s="310"/>
      <c r="P9" s="310"/>
      <c r="Q9" s="310"/>
    </row>
    <row r="10" spans="1:17" s="180" customFormat="1" ht="45" customHeight="1" x14ac:dyDescent="0.35">
      <c r="B10" s="188" t="s">
        <v>6</v>
      </c>
      <c r="C10" s="632"/>
      <c r="D10" s="632"/>
      <c r="E10" s="632"/>
      <c r="F10" s="632"/>
      <c r="G10" s="632"/>
      <c r="H10" s="632"/>
      <c r="I10" s="632"/>
      <c r="J10" s="189"/>
      <c r="K10" s="310" t="s">
        <v>50</v>
      </c>
      <c r="L10" s="310"/>
      <c r="M10" s="310"/>
      <c r="N10" s="310"/>
      <c r="O10" s="310"/>
      <c r="P10" s="310"/>
      <c r="Q10" s="310"/>
    </row>
    <row r="11" spans="1:17" s="180" customFormat="1" ht="45" customHeight="1" x14ac:dyDescent="0.35">
      <c r="B11" s="188" t="s">
        <v>61</v>
      </c>
      <c r="C11" s="192"/>
      <c r="D11" s="267" t="s">
        <v>8</v>
      </c>
      <c r="E11" s="192"/>
      <c r="F11" s="268" t="s">
        <v>62</v>
      </c>
      <c r="G11" s="182"/>
      <c r="H11" s="182"/>
      <c r="I11" s="182"/>
      <c r="J11" s="191"/>
      <c r="K11" s="310" t="s">
        <v>56</v>
      </c>
      <c r="L11" s="310"/>
      <c r="M11" s="310"/>
      <c r="N11" s="310"/>
      <c r="O11" s="310"/>
      <c r="P11" s="310"/>
      <c r="Q11" s="310"/>
    </row>
    <row r="12" spans="1:17" s="180" customFormat="1" ht="67.5" customHeight="1" x14ac:dyDescent="0.35">
      <c r="B12" s="339" t="s">
        <v>205</v>
      </c>
      <c r="C12" s="339"/>
      <c r="D12" s="339"/>
      <c r="E12" s="339"/>
      <c r="F12" s="339"/>
      <c r="G12" s="339"/>
      <c r="H12" s="339"/>
      <c r="I12" s="339"/>
      <c r="J12" s="191"/>
      <c r="K12" s="310" t="s">
        <v>176</v>
      </c>
      <c r="L12" s="310"/>
      <c r="M12" s="310"/>
      <c r="N12" s="310"/>
      <c r="O12" s="310"/>
      <c r="P12" s="310"/>
      <c r="Q12" s="310"/>
    </row>
    <row r="13" spans="1:17" s="180" customFormat="1" ht="45.6" customHeight="1" x14ac:dyDescent="0.35">
      <c r="B13" s="340" t="s">
        <v>241</v>
      </c>
      <c r="C13" s="340"/>
      <c r="D13" s="340"/>
      <c r="E13" s="269"/>
      <c r="F13" s="270" t="s">
        <v>240</v>
      </c>
      <c r="G13" s="271"/>
      <c r="H13" s="272" t="s">
        <v>239</v>
      </c>
      <c r="I13" s="269"/>
      <c r="J13" s="273"/>
      <c r="K13" s="274"/>
      <c r="L13" s="274"/>
      <c r="M13" s="274"/>
      <c r="N13" s="275"/>
      <c r="O13" s="625"/>
      <c r="P13" s="625"/>
      <c r="Q13" s="625"/>
    </row>
    <row r="14" spans="1:17" s="180" customFormat="1" ht="44.1" customHeight="1" x14ac:dyDescent="0.35">
      <c r="B14" s="342" t="s">
        <v>242</v>
      </c>
      <c r="C14" s="342"/>
      <c r="D14" s="342"/>
      <c r="E14" s="342"/>
      <c r="F14" s="342"/>
      <c r="G14" s="342"/>
      <c r="H14" s="342"/>
      <c r="I14" s="342"/>
      <c r="J14" s="342"/>
      <c r="K14" s="342"/>
      <c r="L14" s="342"/>
      <c r="M14" s="342"/>
      <c r="N14" s="342"/>
      <c r="O14" s="342"/>
      <c r="P14" s="342"/>
      <c r="Q14" s="342"/>
    </row>
    <row r="15" spans="1:17" s="180" customFormat="1" ht="45" customHeight="1" x14ac:dyDescent="0.35">
      <c r="B15" s="341" t="s">
        <v>243</v>
      </c>
      <c r="C15" s="341"/>
      <c r="D15" s="341"/>
      <c r="E15" s="341"/>
      <c r="F15" s="341"/>
      <c r="G15" s="341"/>
      <c r="H15" s="341"/>
      <c r="I15" s="341"/>
      <c r="J15" s="341"/>
      <c r="K15" s="341"/>
      <c r="L15" s="341"/>
      <c r="M15" s="341"/>
      <c r="N15" s="341"/>
      <c r="O15" s="341"/>
      <c r="P15" s="341"/>
      <c r="Q15" s="341"/>
    </row>
    <row r="16" spans="1:17" ht="21" customHeight="1" thickBot="1" x14ac:dyDescent="0.25">
      <c r="B16" s="1"/>
      <c r="C16" s="4"/>
      <c r="D16" s="4"/>
      <c r="E16" s="4"/>
      <c r="F16" s="3"/>
      <c r="H16"/>
      <c r="I16" s="3"/>
      <c r="J16" s="3"/>
      <c r="K16" s="10"/>
      <c r="L16" s="10"/>
      <c r="M16" s="10"/>
      <c r="N16" s="1"/>
    </row>
    <row r="17" spans="2:18" s="1" customFormat="1" ht="54.95" customHeight="1" thickBot="1" x14ac:dyDescent="0.25">
      <c r="B17" s="619" t="s">
        <v>204</v>
      </c>
      <c r="C17" s="620"/>
      <c r="D17" s="620"/>
      <c r="E17" s="620"/>
      <c r="F17" s="620"/>
      <c r="G17" s="620"/>
      <c r="H17" s="620"/>
      <c r="I17" s="620"/>
      <c r="J17" s="620"/>
      <c r="K17" s="620"/>
      <c r="L17" s="620"/>
      <c r="M17" s="620"/>
      <c r="N17" s="620"/>
      <c r="O17" s="620"/>
      <c r="P17" s="620"/>
      <c r="Q17" s="621"/>
    </row>
    <row r="18" spans="2:18" s="180" customFormat="1" ht="45" customHeight="1" x14ac:dyDescent="0.35">
      <c r="B18" s="195" t="s">
        <v>1</v>
      </c>
      <c r="C18" s="618"/>
      <c r="D18" s="618"/>
      <c r="E18" s="618"/>
      <c r="F18" s="618"/>
      <c r="G18" s="618"/>
      <c r="H18" s="618"/>
      <c r="I18" s="618"/>
      <c r="J18" s="618"/>
      <c r="K18" s="618"/>
      <c r="L18" s="618"/>
      <c r="M18" s="618"/>
      <c r="N18" s="618"/>
      <c r="O18" s="618"/>
      <c r="P18" s="618"/>
      <c r="Q18" s="618"/>
    </row>
    <row r="19" spans="2:18" s="180" customFormat="1" ht="45" customHeight="1" x14ac:dyDescent="0.35">
      <c r="B19" s="195" t="s">
        <v>2</v>
      </c>
      <c r="C19" s="617"/>
      <c r="D19" s="617"/>
      <c r="E19" s="617"/>
      <c r="F19" s="617"/>
      <c r="G19" s="617"/>
      <c r="H19" s="617"/>
      <c r="I19" s="617"/>
      <c r="J19" s="617"/>
      <c r="K19" s="617"/>
      <c r="L19" s="617"/>
      <c r="M19" s="617"/>
      <c r="N19" s="617"/>
      <c r="O19" s="617"/>
      <c r="P19" s="617"/>
      <c r="Q19" s="617"/>
    </row>
    <row r="20" spans="2:18" s="180" customFormat="1" ht="45" customHeight="1" x14ac:dyDescent="0.35">
      <c r="B20" s="195" t="s">
        <v>3</v>
      </c>
      <c r="C20" s="614"/>
      <c r="D20" s="614"/>
      <c r="E20" s="614"/>
      <c r="F20" s="179" t="s">
        <v>4</v>
      </c>
      <c r="G20" s="614"/>
      <c r="H20" s="614"/>
      <c r="I20" s="614"/>
      <c r="J20" s="179" t="s">
        <v>5</v>
      </c>
      <c r="K20" s="615"/>
      <c r="L20" s="615"/>
      <c r="M20" s="179" t="s">
        <v>7</v>
      </c>
      <c r="N20" s="616"/>
      <c r="O20" s="616"/>
      <c r="P20" s="192"/>
      <c r="Q20" s="192"/>
    </row>
    <row r="21" spans="2:18" s="1" customFormat="1" ht="11.25" customHeight="1" x14ac:dyDescent="0.2">
      <c r="B21" s="196"/>
      <c r="C21" s="181"/>
      <c r="D21" s="181"/>
      <c r="E21" s="181"/>
      <c r="F21" s="196"/>
      <c r="G21" s="181"/>
      <c r="H21" s="181"/>
      <c r="I21" s="197"/>
      <c r="J21" s="196"/>
      <c r="K21" s="181"/>
      <c r="L21" s="196"/>
      <c r="M21" s="198"/>
      <c r="N21" s="199"/>
    </row>
    <row r="22" spans="2:18" s="1" customFormat="1" ht="21.75" customHeight="1" thickBot="1" x14ac:dyDescent="0.25">
      <c r="B22" s="5"/>
      <c r="C22" s="5"/>
      <c r="E22" s="6"/>
      <c r="F22" s="6"/>
      <c r="G22" s="6"/>
      <c r="H22" s="6"/>
      <c r="I22" s="6"/>
      <c r="J22" s="72"/>
      <c r="K22" s="6"/>
      <c r="L22" s="6"/>
      <c r="M22" s="6"/>
      <c r="N22" s="6"/>
    </row>
    <row r="23" spans="2:18" s="1" customFormat="1" ht="54.75" customHeight="1" thickBot="1" x14ac:dyDescent="0.25">
      <c r="B23" s="622" t="s">
        <v>9</v>
      </c>
      <c r="C23" s="623"/>
      <c r="D23" s="623"/>
      <c r="E23" s="623"/>
      <c r="F23" s="623"/>
      <c r="G23" s="623"/>
      <c r="H23" s="623"/>
      <c r="I23" s="623"/>
      <c r="J23" s="623"/>
      <c r="K23" s="623"/>
      <c r="L23" s="623"/>
      <c r="M23" s="623"/>
      <c r="N23" s="623"/>
      <c r="O23" s="623"/>
      <c r="P23" s="623"/>
      <c r="Q23" s="624"/>
    </row>
    <row r="24" spans="2:18" s="1" customFormat="1" ht="10.5" customHeight="1" x14ac:dyDescent="0.2">
      <c r="B24" s="208"/>
      <c r="C24" s="208"/>
      <c r="D24" s="208"/>
      <c r="E24" s="208"/>
      <c r="F24" s="208"/>
      <c r="G24" s="208"/>
      <c r="H24" s="208"/>
      <c r="I24" s="208"/>
      <c r="J24" s="209"/>
      <c r="K24" s="208"/>
      <c r="L24" s="208"/>
      <c r="M24" s="208"/>
      <c r="N24" s="208"/>
      <c r="O24" s="259"/>
      <c r="P24" s="259"/>
      <c r="Q24" s="259"/>
    </row>
    <row r="25" spans="2:18" s="1" customFormat="1" ht="8.25" customHeight="1" x14ac:dyDescent="0.2">
      <c r="B25" s="210"/>
      <c r="C25" s="210"/>
      <c r="D25" s="210"/>
      <c r="E25" s="210"/>
      <c r="F25" s="210"/>
      <c r="G25" s="210"/>
      <c r="H25" s="210"/>
      <c r="I25" s="210"/>
      <c r="J25" s="211"/>
      <c r="K25" s="211"/>
      <c r="L25" s="211"/>
      <c r="M25" s="212"/>
      <c r="N25" s="212"/>
      <c r="O25" s="259"/>
      <c r="P25" s="259"/>
      <c r="Q25" s="259"/>
    </row>
    <row r="26" spans="2:18" s="180" customFormat="1" ht="45" customHeight="1" x14ac:dyDescent="0.35">
      <c r="B26" s="261" t="s">
        <v>10</v>
      </c>
      <c r="C26" s="630"/>
      <c r="D26" s="630"/>
      <c r="E26" s="630"/>
      <c r="F26" s="261" t="s">
        <v>11</v>
      </c>
      <c r="G26" s="630"/>
      <c r="H26" s="630"/>
      <c r="I26" s="630"/>
      <c r="J26" s="630"/>
      <c r="K26" s="338" t="s">
        <v>69</v>
      </c>
      <c r="L26" s="338"/>
      <c r="M26" s="305"/>
      <c r="N26" s="305"/>
      <c r="O26" s="305"/>
      <c r="P26" s="192"/>
      <c r="Q26" s="192"/>
    </row>
    <row r="27" spans="2:18" s="1" customFormat="1" ht="45" hidden="1" customHeight="1" x14ac:dyDescent="0.2">
      <c r="B27" s="201"/>
      <c r="C27" s="201"/>
      <c r="D27" s="202"/>
      <c r="E27" s="202"/>
      <c r="F27" s="203"/>
      <c r="G27" s="203"/>
      <c r="H27" s="203"/>
      <c r="I27" s="204"/>
      <c r="J27" s="205"/>
      <c r="K27" s="260"/>
      <c r="L27" s="260"/>
      <c r="M27" s="204"/>
      <c r="N27" s="204"/>
    </row>
    <row r="28" spans="2:18" s="1" customFormat="1" ht="45" customHeight="1" x14ac:dyDescent="0.2">
      <c r="B28" s="259"/>
      <c r="C28" s="206"/>
      <c r="D28" s="204"/>
      <c r="E28" s="203"/>
      <c r="F28" s="203"/>
      <c r="G28" s="203"/>
      <c r="H28" s="203"/>
      <c r="I28" s="203"/>
      <c r="J28" s="207"/>
      <c r="K28" s="260"/>
      <c r="L28" s="260"/>
      <c r="M28" s="204"/>
      <c r="N28" s="204"/>
      <c r="O28" s="259"/>
      <c r="P28" s="259"/>
      <c r="Q28" s="259"/>
    </row>
    <row r="29" spans="2:18" s="1" customFormat="1" ht="39.950000000000003" customHeight="1" x14ac:dyDescent="0.4">
      <c r="B29" s="605" t="s">
        <v>235</v>
      </c>
      <c r="C29" s="605"/>
      <c r="D29" s="605"/>
      <c r="E29" s="605"/>
      <c r="F29" s="605"/>
      <c r="G29" s="605"/>
      <c r="H29" s="605"/>
      <c r="I29" s="605"/>
      <c r="J29" s="605"/>
      <c r="K29" s="605"/>
      <c r="L29" s="605"/>
      <c r="M29" s="605"/>
      <c r="N29" s="605"/>
      <c r="O29" s="605"/>
      <c r="P29" s="605"/>
      <c r="Q29" s="605"/>
      <c r="R29" s="613"/>
    </row>
    <row r="30" spans="2:18" s="180" customFormat="1" ht="45" customHeight="1" thickBot="1" x14ac:dyDescent="0.4">
      <c r="B30" s="190"/>
      <c r="C30" s="612" t="s">
        <v>73</v>
      </c>
      <c r="D30" s="612"/>
      <c r="E30" s="612"/>
      <c r="F30" s="612"/>
      <c r="G30" s="612"/>
      <c r="H30" s="612"/>
      <c r="I30" s="612"/>
      <c r="J30" s="612"/>
      <c r="K30" s="612"/>
      <c r="L30" s="612"/>
      <c r="M30" s="612"/>
      <c r="N30" s="612"/>
      <c r="O30" s="612"/>
      <c r="P30" s="612"/>
      <c r="Q30" s="612"/>
    </row>
    <row r="31" spans="2:18" s="180" customFormat="1" ht="50.1" customHeight="1" x14ac:dyDescent="0.35">
      <c r="B31" s="261" t="s">
        <v>12</v>
      </c>
      <c r="C31" s="606"/>
      <c r="D31" s="607"/>
      <c r="E31" s="607"/>
      <c r="F31" s="607"/>
      <c r="G31" s="607"/>
      <c r="H31" s="607"/>
      <c r="I31" s="607"/>
      <c r="J31" s="607"/>
      <c r="K31" s="607"/>
      <c r="L31" s="607"/>
      <c r="M31" s="607"/>
      <c r="N31" s="607"/>
      <c r="O31" s="607"/>
      <c r="P31" s="607"/>
      <c r="Q31" s="608"/>
    </row>
    <row r="32" spans="2:18" s="180" customFormat="1" ht="49.5" customHeight="1" thickBot="1" x14ac:dyDescent="0.4">
      <c r="B32" s="194"/>
      <c r="C32" s="609"/>
      <c r="D32" s="610"/>
      <c r="E32" s="610"/>
      <c r="F32" s="610"/>
      <c r="G32" s="610"/>
      <c r="H32" s="610"/>
      <c r="I32" s="610"/>
      <c r="J32" s="610"/>
      <c r="K32" s="610"/>
      <c r="L32" s="610"/>
      <c r="M32" s="610"/>
      <c r="N32" s="610"/>
      <c r="O32" s="610"/>
      <c r="P32" s="610"/>
      <c r="Q32" s="611"/>
    </row>
    <row r="33" spans="1:19" s="1" customFormat="1" ht="15" customHeight="1" x14ac:dyDescent="0.2">
      <c r="A33" s="213"/>
      <c r="B33" s="213"/>
      <c r="C33" s="214"/>
      <c r="D33" s="214"/>
      <c r="E33" s="214"/>
      <c r="F33" s="214"/>
      <c r="G33" s="214"/>
      <c r="H33" s="215"/>
      <c r="I33" s="214"/>
      <c r="J33" s="214"/>
      <c r="K33" s="214"/>
      <c r="L33" s="214"/>
    </row>
    <row r="34" spans="1:19" s="1" customFormat="1" ht="12.75" customHeight="1" x14ac:dyDescent="0.2">
      <c r="A34" s="5"/>
      <c r="B34" s="5"/>
      <c r="D34" s="6"/>
      <c r="E34" s="6"/>
      <c r="F34" s="6"/>
      <c r="G34" s="6"/>
      <c r="H34" s="72"/>
      <c r="I34" s="6"/>
      <c r="J34" s="6"/>
      <c r="K34" s="6"/>
      <c r="L34" s="6"/>
    </row>
    <row r="35" spans="1:19" s="1" customFormat="1" ht="55.5" customHeight="1" x14ac:dyDescent="0.4">
      <c r="A35" s="334" t="s">
        <v>207</v>
      </c>
      <c r="B35" s="290" t="s">
        <v>233</v>
      </c>
      <c r="C35" s="291"/>
      <c r="D35" s="292"/>
      <c r="E35" s="604" t="s">
        <v>209</v>
      </c>
      <c r="F35" s="604"/>
      <c r="G35" s="604"/>
      <c r="H35" s="604"/>
      <c r="I35" s="604"/>
      <c r="J35" s="604"/>
      <c r="K35" s="604"/>
      <c r="L35" s="604"/>
      <c r="M35" s="604"/>
      <c r="N35" s="604"/>
      <c r="O35" s="604"/>
      <c r="P35" s="604"/>
      <c r="Q35" s="604"/>
      <c r="R35" s="604"/>
    </row>
    <row r="36" spans="1:19" s="184" customFormat="1" ht="157.5" x14ac:dyDescent="0.4">
      <c r="A36" s="335"/>
      <c r="B36" s="293"/>
      <c r="C36" s="294"/>
      <c r="D36" s="295"/>
      <c r="E36" s="251" t="s">
        <v>210</v>
      </c>
      <c r="F36" s="252" t="s">
        <v>211</v>
      </c>
      <c r="G36" s="253" t="s">
        <v>220</v>
      </c>
      <c r="H36" s="253" t="s">
        <v>238</v>
      </c>
      <c r="I36" s="253" t="s">
        <v>221</v>
      </c>
      <c r="J36" s="254" t="s">
        <v>226</v>
      </c>
      <c r="K36" s="255" t="s">
        <v>232</v>
      </c>
      <c r="L36" s="253" t="s">
        <v>214</v>
      </c>
      <c r="M36" s="252" t="s">
        <v>212</v>
      </c>
      <c r="N36" s="253" t="s">
        <v>213</v>
      </c>
      <c r="O36" s="253" t="s">
        <v>219</v>
      </c>
      <c r="P36" s="258" t="s">
        <v>237</v>
      </c>
      <c r="Q36" s="258" t="s">
        <v>244</v>
      </c>
      <c r="R36" s="258" t="s">
        <v>245</v>
      </c>
      <c r="S36" s="183"/>
    </row>
    <row r="37" spans="1:19" s="180" customFormat="1" ht="45" customHeight="1" x14ac:dyDescent="0.35">
      <c r="A37" s="225"/>
      <c r="B37" s="276"/>
      <c r="C37" s="277"/>
      <c r="D37" s="278"/>
      <c r="E37" s="218">
        <v>0</v>
      </c>
      <c r="F37" s="218">
        <v>0</v>
      </c>
      <c r="G37" s="218">
        <v>0</v>
      </c>
      <c r="H37" s="266">
        <v>0</v>
      </c>
      <c r="I37" s="218">
        <v>0</v>
      </c>
      <c r="J37" s="256"/>
      <c r="K37" s="262">
        <f>J37*0.725</f>
        <v>0</v>
      </c>
      <c r="L37" s="218">
        <v>0</v>
      </c>
      <c r="M37" s="218">
        <v>0</v>
      </c>
      <c r="N37" s="218">
        <v>0</v>
      </c>
      <c r="O37" s="218">
        <v>0</v>
      </c>
      <c r="P37" s="256"/>
      <c r="Q37" s="256"/>
      <c r="R37" s="256"/>
      <c r="S37" s="185"/>
    </row>
    <row r="38" spans="1:19" s="180" customFormat="1" ht="45" customHeight="1" x14ac:dyDescent="0.35">
      <c r="A38" s="225"/>
      <c r="B38" s="276"/>
      <c r="C38" s="277"/>
      <c r="D38" s="278"/>
      <c r="E38" s="218">
        <v>0</v>
      </c>
      <c r="F38" s="218">
        <v>0</v>
      </c>
      <c r="G38" s="218">
        <v>0</v>
      </c>
      <c r="H38" s="266">
        <v>0</v>
      </c>
      <c r="I38" s="218">
        <v>0</v>
      </c>
      <c r="J38" s="256"/>
      <c r="K38" s="262">
        <f t="shared" ref="K38:K62" si="0">J38*0.725</f>
        <v>0</v>
      </c>
      <c r="L38" s="218">
        <v>0</v>
      </c>
      <c r="M38" s="218">
        <v>0</v>
      </c>
      <c r="N38" s="218">
        <v>0</v>
      </c>
      <c r="O38" s="218">
        <v>0</v>
      </c>
      <c r="P38" s="256"/>
      <c r="Q38" s="256"/>
      <c r="R38" s="256"/>
      <c r="S38" s="185"/>
    </row>
    <row r="39" spans="1:19" s="180" customFormat="1" ht="45" customHeight="1" x14ac:dyDescent="0.35">
      <c r="A39" s="225"/>
      <c r="B39" s="276"/>
      <c r="C39" s="277"/>
      <c r="D39" s="278"/>
      <c r="E39" s="218">
        <v>0</v>
      </c>
      <c r="F39" s="218">
        <v>0</v>
      </c>
      <c r="G39" s="218">
        <v>0</v>
      </c>
      <c r="H39" s="266">
        <v>0</v>
      </c>
      <c r="I39" s="218">
        <v>0</v>
      </c>
      <c r="J39" s="256"/>
      <c r="K39" s="262">
        <f t="shared" si="0"/>
        <v>0</v>
      </c>
      <c r="L39" s="218">
        <v>0</v>
      </c>
      <c r="M39" s="218">
        <v>0</v>
      </c>
      <c r="N39" s="218">
        <v>0</v>
      </c>
      <c r="O39" s="218">
        <v>0</v>
      </c>
      <c r="P39" s="256"/>
      <c r="Q39" s="256"/>
      <c r="R39" s="256"/>
      <c r="S39" s="185"/>
    </row>
    <row r="40" spans="1:19" s="180" customFormat="1" ht="45" customHeight="1" x14ac:dyDescent="0.35">
      <c r="A40" s="225"/>
      <c r="B40" s="276"/>
      <c r="C40" s="277"/>
      <c r="D40" s="278"/>
      <c r="E40" s="218">
        <v>0</v>
      </c>
      <c r="F40" s="218">
        <v>0</v>
      </c>
      <c r="G40" s="218">
        <v>0</v>
      </c>
      <c r="H40" s="266">
        <v>0</v>
      </c>
      <c r="I40" s="218">
        <v>0</v>
      </c>
      <c r="J40" s="256"/>
      <c r="K40" s="262">
        <f t="shared" si="0"/>
        <v>0</v>
      </c>
      <c r="L40" s="218">
        <v>0</v>
      </c>
      <c r="M40" s="218">
        <v>0</v>
      </c>
      <c r="N40" s="218">
        <v>0</v>
      </c>
      <c r="O40" s="218">
        <v>0</v>
      </c>
      <c r="P40" s="256"/>
      <c r="Q40" s="256"/>
      <c r="R40" s="256"/>
      <c r="S40" s="185"/>
    </row>
    <row r="41" spans="1:19" s="180" customFormat="1" ht="45" customHeight="1" x14ac:dyDescent="0.35">
      <c r="A41" s="225"/>
      <c r="B41" s="276"/>
      <c r="C41" s="277"/>
      <c r="D41" s="278"/>
      <c r="E41" s="218">
        <v>0</v>
      </c>
      <c r="F41" s="218">
        <v>0</v>
      </c>
      <c r="G41" s="218">
        <v>0</v>
      </c>
      <c r="H41" s="266">
        <v>0</v>
      </c>
      <c r="I41" s="218">
        <v>0</v>
      </c>
      <c r="J41" s="256"/>
      <c r="K41" s="262">
        <f t="shared" si="0"/>
        <v>0</v>
      </c>
      <c r="L41" s="218">
        <v>0</v>
      </c>
      <c r="M41" s="218">
        <v>0</v>
      </c>
      <c r="N41" s="218">
        <v>0</v>
      </c>
      <c r="O41" s="218">
        <v>0</v>
      </c>
      <c r="P41" s="256"/>
      <c r="Q41" s="256"/>
      <c r="R41" s="256"/>
      <c r="S41" s="185"/>
    </row>
    <row r="42" spans="1:19" s="180" customFormat="1" ht="45" customHeight="1" x14ac:dyDescent="0.35">
      <c r="A42" s="225"/>
      <c r="B42" s="276"/>
      <c r="C42" s="277"/>
      <c r="D42" s="278"/>
      <c r="E42" s="218">
        <v>0</v>
      </c>
      <c r="F42" s="218">
        <v>0</v>
      </c>
      <c r="G42" s="218">
        <v>0</v>
      </c>
      <c r="H42" s="266">
        <v>0</v>
      </c>
      <c r="I42" s="218">
        <v>0</v>
      </c>
      <c r="J42" s="256"/>
      <c r="K42" s="262">
        <f t="shared" si="0"/>
        <v>0</v>
      </c>
      <c r="L42" s="218">
        <v>0</v>
      </c>
      <c r="M42" s="218">
        <v>0</v>
      </c>
      <c r="N42" s="218">
        <v>0</v>
      </c>
      <c r="O42" s="218">
        <v>0</v>
      </c>
      <c r="P42" s="256"/>
      <c r="Q42" s="256"/>
      <c r="R42" s="256"/>
      <c r="S42" s="185"/>
    </row>
    <row r="43" spans="1:19" s="180" customFormat="1" ht="45" customHeight="1" x14ac:dyDescent="0.35">
      <c r="A43" s="225"/>
      <c r="B43" s="276"/>
      <c r="C43" s="277"/>
      <c r="D43" s="278"/>
      <c r="E43" s="218">
        <v>0</v>
      </c>
      <c r="F43" s="218">
        <v>0</v>
      </c>
      <c r="G43" s="218">
        <v>0</v>
      </c>
      <c r="H43" s="266">
        <v>0</v>
      </c>
      <c r="I43" s="218">
        <v>0</v>
      </c>
      <c r="J43" s="256"/>
      <c r="K43" s="262">
        <f t="shared" si="0"/>
        <v>0</v>
      </c>
      <c r="L43" s="218">
        <v>0</v>
      </c>
      <c r="M43" s="218">
        <v>0</v>
      </c>
      <c r="N43" s="226">
        <v>0</v>
      </c>
      <c r="O43" s="218">
        <v>0</v>
      </c>
      <c r="P43" s="256"/>
      <c r="Q43" s="256"/>
      <c r="R43" s="256"/>
      <c r="S43" s="185"/>
    </row>
    <row r="44" spans="1:19" s="180" customFormat="1" ht="45" customHeight="1" x14ac:dyDescent="0.35">
      <c r="A44" s="225"/>
      <c r="B44" s="276"/>
      <c r="C44" s="277"/>
      <c r="D44" s="278"/>
      <c r="E44" s="218">
        <v>0</v>
      </c>
      <c r="F44" s="218">
        <v>0</v>
      </c>
      <c r="G44" s="218">
        <v>0</v>
      </c>
      <c r="H44" s="266">
        <v>0</v>
      </c>
      <c r="I44" s="218">
        <v>0</v>
      </c>
      <c r="J44" s="256"/>
      <c r="K44" s="262">
        <f t="shared" si="0"/>
        <v>0</v>
      </c>
      <c r="L44" s="218">
        <v>0</v>
      </c>
      <c r="M44" s="218">
        <v>0</v>
      </c>
      <c r="N44" s="218">
        <v>0</v>
      </c>
      <c r="O44" s="218">
        <v>0</v>
      </c>
      <c r="P44" s="256"/>
      <c r="Q44" s="256"/>
      <c r="R44" s="256"/>
      <c r="S44" s="185"/>
    </row>
    <row r="45" spans="1:19" s="180" customFormat="1" ht="45" customHeight="1" x14ac:dyDescent="0.35">
      <c r="A45" s="225"/>
      <c r="B45" s="276"/>
      <c r="C45" s="277"/>
      <c r="D45" s="278"/>
      <c r="E45" s="218">
        <v>0</v>
      </c>
      <c r="F45" s="218">
        <v>0</v>
      </c>
      <c r="G45" s="218">
        <v>0</v>
      </c>
      <c r="H45" s="266">
        <v>0</v>
      </c>
      <c r="I45" s="218">
        <v>0</v>
      </c>
      <c r="J45" s="256"/>
      <c r="K45" s="262">
        <f t="shared" si="0"/>
        <v>0</v>
      </c>
      <c r="L45" s="218">
        <v>0</v>
      </c>
      <c r="M45" s="218">
        <v>0</v>
      </c>
      <c r="N45" s="218">
        <v>0</v>
      </c>
      <c r="O45" s="218">
        <v>0</v>
      </c>
      <c r="P45" s="256"/>
      <c r="Q45" s="256"/>
      <c r="R45" s="256"/>
      <c r="S45" s="185"/>
    </row>
    <row r="46" spans="1:19" s="180" customFormat="1" ht="45" customHeight="1" x14ac:dyDescent="0.35">
      <c r="A46" s="225"/>
      <c r="B46" s="276"/>
      <c r="C46" s="277"/>
      <c r="D46" s="278"/>
      <c r="E46" s="218">
        <v>0</v>
      </c>
      <c r="F46" s="218">
        <v>0</v>
      </c>
      <c r="G46" s="218">
        <v>0</v>
      </c>
      <c r="H46" s="266">
        <v>0</v>
      </c>
      <c r="I46" s="218">
        <v>0</v>
      </c>
      <c r="J46" s="256"/>
      <c r="K46" s="262">
        <f t="shared" si="0"/>
        <v>0</v>
      </c>
      <c r="L46" s="218">
        <v>0</v>
      </c>
      <c r="M46" s="218">
        <v>0</v>
      </c>
      <c r="N46" s="218">
        <v>0</v>
      </c>
      <c r="O46" s="218">
        <v>0</v>
      </c>
      <c r="P46" s="256"/>
      <c r="Q46" s="256"/>
      <c r="R46" s="256"/>
      <c r="S46" s="185"/>
    </row>
    <row r="47" spans="1:19" s="180" customFormat="1" ht="45" customHeight="1" x14ac:dyDescent="0.35">
      <c r="A47" s="225"/>
      <c r="B47" s="276"/>
      <c r="C47" s="277"/>
      <c r="D47" s="278"/>
      <c r="E47" s="218">
        <v>0</v>
      </c>
      <c r="F47" s="218">
        <v>0</v>
      </c>
      <c r="G47" s="218">
        <v>0</v>
      </c>
      <c r="H47" s="266">
        <v>0</v>
      </c>
      <c r="I47" s="218">
        <v>0</v>
      </c>
      <c r="J47" s="256"/>
      <c r="K47" s="262">
        <f t="shared" si="0"/>
        <v>0</v>
      </c>
      <c r="L47" s="218">
        <v>0</v>
      </c>
      <c r="M47" s="218">
        <v>0</v>
      </c>
      <c r="N47" s="218">
        <v>0</v>
      </c>
      <c r="O47" s="218">
        <v>0</v>
      </c>
      <c r="P47" s="256"/>
      <c r="Q47" s="256"/>
      <c r="R47" s="256"/>
      <c r="S47" s="185"/>
    </row>
    <row r="48" spans="1:19" s="180" customFormat="1" ht="45" customHeight="1" x14ac:dyDescent="0.35">
      <c r="A48" s="225"/>
      <c r="B48" s="276"/>
      <c r="C48" s="277"/>
      <c r="D48" s="278"/>
      <c r="E48" s="218">
        <v>0</v>
      </c>
      <c r="F48" s="218">
        <v>0</v>
      </c>
      <c r="G48" s="218">
        <v>0</v>
      </c>
      <c r="H48" s="266">
        <v>0</v>
      </c>
      <c r="I48" s="218">
        <v>0</v>
      </c>
      <c r="J48" s="256"/>
      <c r="K48" s="262">
        <f t="shared" si="0"/>
        <v>0</v>
      </c>
      <c r="L48" s="218">
        <v>0</v>
      </c>
      <c r="M48" s="218">
        <v>0</v>
      </c>
      <c r="N48" s="218">
        <v>0</v>
      </c>
      <c r="O48" s="218">
        <v>0</v>
      </c>
      <c r="P48" s="256"/>
      <c r="Q48" s="256"/>
      <c r="R48" s="256"/>
      <c r="S48" s="185"/>
    </row>
    <row r="49" spans="1:19" s="180" customFormat="1" ht="45" customHeight="1" x14ac:dyDescent="0.35">
      <c r="A49" s="225"/>
      <c r="B49" s="276"/>
      <c r="C49" s="277"/>
      <c r="D49" s="278"/>
      <c r="E49" s="218">
        <v>0</v>
      </c>
      <c r="F49" s="218">
        <v>0</v>
      </c>
      <c r="G49" s="218">
        <v>0</v>
      </c>
      <c r="H49" s="266">
        <v>0</v>
      </c>
      <c r="I49" s="218">
        <v>0</v>
      </c>
      <c r="J49" s="256"/>
      <c r="K49" s="262">
        <f t="shared" si="0"/>
        <v>0</v>
      </c>
      <c r="L49" s="218">
        <v>0</v>
      </c>
      <c r="M49" s="218">
        <v>0</v>
      </c>
      <c r="N49" s="218">
        <v>0</v>
      </c>
      <c r="O49" s="218">
        <v>0</v>
      </c>
      <c r="P49" s="256"/>
      <c r="Q49" s="256"/>
      <c r="R49" s="256"/>
      <c r="S49" s="185"/>
    </row>
    <row r="50" spans="1:19" s="180" customFormat="1" ht="45" customHeight="1" x14ac:dyDescent="0.35">
      <c r="A50" s="225"/>
      <c r="B50" s="276"/>
      <c r="C50" s="277"/>
      <c r="D50" s="278"/>
      <c r="E50" s="218">
        <v>0</v>
      </c>
      <c r="F50" s="218">
        <v>0</v>
      </c>
      <c r="G50" s="218">
        <v>0</v>
      </c>
      <c r="H50" s="266">
        <v>0</v>
      </c>
      <c r="I50" s="218">
        <v>0</v>
      </c>
      <c r="J50" s="256"/>
      <c r="K50" s="262">
        <f t="shared" si="0"/>
        <v>0</v>
      </c>
      <c r="L50" s="218">
        <v>0</v>
      </c>
      <c r="M50" s="218">
        <v>0</v>
      </c>
      <c r="N50" s="218">
        <v>0</v>
      </c>
      <c r="O50" s="218">
        <v>0</v>
      </c>
      <c r="P50" s="256"/>
      <c r="Q50" s="256"/>
      <c r="R50" s="256"/>
      <c r="S50" s="185"/>
    </row>
    <row r="51" spans="1:19" s="180" customFormat="1" ht="45" customHeight="1" x14ac:dyDescent="0.35">
      <c r="A51" s="225"/>
      <c r="B51" s="276"/>
      <c r="C51" s="277"/>
      <c r="D51" s="278"/>
      <c r="E51" s="218">
        <v>0</v>
      </c>
      <c r="F51" s="218">
        <v>0</v>
      </c>
      <c r="G51" s="218">
        <v>0</v>
      </c>
      <c r="H51" s="266">
        <v>0</v>
      </c>
      <c r="I51" s="218">
        <v>0</v>
      </c>
      <c r="J51" s="256"/>
      <c r="K51" s="262">
        <f t="shared" si="0"/>
        <v>0</v>
      </c>
      <c r="L51" s="218">
        <v>0</v>
      </c>
      <c r="M51" s="218">
        <v>0</v>
      </c>
      <c r="N51" s="218">
        <v>0</v>
      </c>
      <c r="O51" s="218">
        <v>0</v>
      </c>
      <c r="P51" s="256"/>
      <c r="Q51" s="256"/>
      <c r="R51" s="256"/>
      <c r="S51" s="185"/>
    </row>
    <row r="52" spans="1:19" s="180" customFormat="1" ht="45" customHeight="1" x14ac:dyDescent="0.35">
      <c r="A52" s="225"/>
      <c r="B52" s="276"/>
      <c r="C52" s="277"/>
      <c r="D52" s="278"/>
      <c r="E52" s="218">
        <v>0</v>
      </c>
      <c r="F52" s="218">
        <v>0</v>
      </c>
      <c r="G52" s="218">
        <v>0</v>
      </c>
      <c r="H52" s="266">
        <v>0</v>
      </c>
      <c r="I52" s="218">
        <v>0</v>
      </c>
      <c r="J52" s="256"/>
      <c r="K52" s="262">
        <f t="shared" si="0"/>
        <v>0</v>
      </c>
      <c r="L52" s="218">
        <v>0</v>
      </c>
      <c r="M52" s="218">
        <v>0</v>
      </c>
      <c r="N52" s="218">
        <v>0</v>
      </c>
      <c r="O52" s="218">
        <v>0</v>
      </c>
      <c r="P52" s="256"/>
      <c r="Q52" s="256"/>
      <c r="R52" s="256"/>
      <c r="S52" s="185"/>
    </row>
    <row r="53" spans="1:19" s="180" customFormat="1" ht="45" customHeight="1" x14ac:dyDescent="0.35">
      <c r="A53" s="225"/>
      <c r="B53" s="276"/>
      <c r="C53" s="277"/>
      <c r="D53" s="278"/>
      <c r="E53" s="218">
        <v>0</v>
      </c>
      <c r="F53" s="218">
        <v>0</v>
      </c>
      <c r="G53" s="218">
        <v>0</v>
      </c>
      <c r="H53" s="266">
        <v>0</v>
      </c>
      <c r="I53" s="218">
        <v>0</v>
      </c>
      <c r="J53" s="256"/>
      <c r="K53" s="262">
        <f t="shared" si="0"/>
        <v>0</v>
      </c>
      <c r="L53" s="218">
        <v>0</v>
      </c>
      <c r="M53" s="218">
        <v>0</v>
      </c>
      <c r="N53" s="218">
        <v>0</v>
      </c>
      <c r="O53" s="218">
        <v>0</v>
      </c>
      <c r="P53" s="256"/>
      <c r="Q53" s="256"/>
      <c r="R53" s="256"/>
      <c r="S53" s="185"/>
    </row>
    <row r="54" spans="1:19" s="180" customFormat="1" ht="45" customHeight="1" x14ac:dyDescent="0.35">
      <c r="A54" s="225"/>
      <c r="B54" s="276"/>
      <c r="C54" s="277"/>
      <c r="D54" s="278"/>
      <c r="E54" s="218">
        <v>0</v>
      </c>
      <c r="F54" s="218">
        <v>0</v>
      </c>
      <c r="G54" s="218">
        <v>0</v>
      </c>
      <c r="H54" s="266">
        <v>0</v>
      </c>
      <c r="I54" s="218">
        <v>0</v>
      </c>
      <c r="J54" s="256"/>
      <c r="K54" s="262">
        <f t="shared" si="0"/>
        <v>0</v>
      </c>
      <c r="L54" s="218">
        <v>0</v>
      </c>
      <c r="M54" s="218">
        <v>0</v>
      </c>
      <c r="N54" s="218">
        <v>0</v>
      </c>
      <c r="O54" s="218">
        <v>0</v>
      </c>
      <c r="P54" s="256"/>
      <c r="Q54" s="256"/>
      <c r="R54" s="256"/>
      <c r="S54" s="185"/>
    </row>
    <row r="55" spans="1:19" s="180" customFormat="1" ht="45" customHeight="1" x14ac:dyDescent="0.35">
      <c r="A55" s="225"/>
      <c r="B55" s="276"/>
      <c r="C55" s="277"/>
      <c r="D55" s="278"/>
      <c r="E55" s="218">
        <v>0</v>
      </c>
      <c r="F55" s="218">
        <v>0</v>
      </c>
      <c r="G55" s="218">
        <v>0</v>
      </c>
      <c r="H55" s="266">
        <v>0</v>
      </c>
      <c r="I55" s="218">
        <v>0</v>
      </c>
      <c r="J55" s="256"/>
      <c r="K55" s="262">
        <f t="shared" si="0"/>
        <v>0</v>
      </c>
      <c r="L55" s="218">
        <v>0</v>
      </c>
      <c r="M55" s="218">
        <v>0</v>
      </c>
      <c r="N55" s="218">
        <v>0</v>
      </c>
      <c r="O55" s="218">
        <v>0</v>
      </c>
      <c r="P55" s="256"/>
      <c r="Q55" s="256"/>
      <c r="R55" s="256"/>
      <c r="S55" s="185"/>
    </row>
    <row r="56" spans="1:19" s="180" customFormat="1" ht="45" customHeight="1" x14ac:dyDescent="0.35">
      <c r="A56" s="225"/>
      <c r="B56" s="276"/>
      <c r="C56" s="277"/>
      <c r="D56" s="278"/>
      <c r="E56" s="218">
        <v>0</v>
      </c>
      <c r="F56" s="218">
        <v>0</v>
      </c>
      <c r="G56" s="218">
        <v>0</v>
      </c>
      <c r="H56" s="266">
        <v>0</v>
      </c>
      <c r="I56" s="218">
        <v>0</v>
      </c>
      <c r="J56" s="256"/>
      <c r="K56" s="262">
        <f t="shared" si="0"/>
        <v>0</v>
      </c>
      <c r="L56" s="218">
        <v>0</v>
      </c>
      <c r="M56" s="218">
        <v>0</v>
      </c>
      <c r="N56" s="218">
        <v>0</v>
      </c>
      <c r="O56" s="218">
        <v>0</v>
      </c>
      <c r="P56" s="256"/>
      <c r="Q56" s="256"/>
      <c r="R56" s="256"/>
      <c r="S56" s="185"/>
    </row>
    <row r="57" spans="1:19" s="180" customFormat="1" ht="45" customHeight="1" x14ac:dyDescent="0.35">
      <c r="A57" s="225"/>
      <c r="B57" s="276"/>
      <c r="C57" s="277"/>
      <c r="D57" s="278"/>
      <c r="E57" s="218">
        <v>0</v>
      </c>
      <c r="F57" s="218">
        <v>0</v>
      </c>
      <c r="G57" s="218">
        <v>0</v>
      </c>
      <c r="H57" s="266">
        <v>0</v>
      </c>
      <c r="I57" s="218">
        <v>0</v>
      </c>
      <c r="J57" s="256"/>
      <c r="K57" s="262">
        <f t="shared" si="0"/>
        <v>0</v>
      </c>
      <c r="L57" s="218">
        <v>0</v>
      </c>
      <c r="M57" s="218">
        <v>0</v>
      </c>
      <c r="N57" s="218">
        <v>0</v>
      </c>
      <c r="O57" s="218">
        <v>0</v>
      </c>
      <c r="P57" s="256"/>
      <c r="Q57" s="256"/>
      <c r="R57" s="256"/>
      <c r="S57" s="185"/>
    </row>
    <row r="58" spans="1:19" s="180" customFormat="1" ht="45" customHeight="1" x14ac:dyDescent="0.35">
      <c r="A58" s="225"/>
      <c r="B58" s="276"/>
      <c r="C58" s="277"/>
      <c r="D58" s="278"/>
      <c r="E58" s="218">
        <v>0</v>
      </c>
      <c r="F58" s="218">
        <v>0</v>
      </c>
      <c r="G58" s="218">
        <v>0</v>
      </c>
      <c r="H58" s="266">
        <v>0</v>
      </c>
      <c r="I58" s="218">
        <v>0</v>
      </c>
      <c r="J58" s="256"/>
      <c r="K58" s="262">
        <f t="shared" si="0"/>
        <v>0</v>
      </c>
      <c r="L58" s="218">
        <v>0</v>
      </c>
      <c r="M58" s="218">
        <v>0</v>
      </c>
      <c r="N58" s="218">
        <v>0</v>
      </c>
      <c r="O58" s="218">
        <v>0</v>
      </c>
      <c r="P58" s="256"/>
      <c r="Q58" s="256"/>
      <c r="R58" s="256"/>
    </row>
    <row r="59" spans="1:19" s="180" customFormat="1" ht="45" customHeight="1" x14ac:dyDescent="0.35">
      <c r="A59" s="225"/>
      <c r="B59" s="276"/>
      <c r="C59" s="277"/>
      <c r="D59" s="278"/>
      <c r="E59" s="218">
        <v>0</v>
      </c>
      <c r="F59" s="218">
        <v>0</v>
      </c>
      <c r="G59" s="218">
        <v>0</v>
      </c>
      <c r="H59" s="266">
        <v>0</v>
      </c>
      <c r="I59" s="218">
        <v>0</v>
      </c>
      <c r="J59" s="256"/>
      <c r="K59" s="262">
        <f t="shared" si="0"/>
        <v>0</v>
      </c>
      <c r="L59" s="218">
        <v>0</v>
      </c>
      <c r="M59" s="218">
        <v>0</v>
      </c>
      <c r="N59" s="218">
        <v>0</v>
      </c>
      <c r="O59" s="218">
        <v>0</v>
      </c>
      <c r="P59" s="256"/>
      <c r="Q59" s="256"/>
      <c r="R59" s="256"/>
    </row>
    <row r="60" spans="1:19" s="180" customFormat="1" ht="45" customHeight="1" x14ac:dyDescent="0.35">
      <c r="A60" s="225"/>
      <c r="B60" s="276"/>
      <c r="C60" s="277"/>
      <c r="D60" s="278"/>
      <c r="E60" s="218">
        <v>0</v>
      </c>
      <c r="F60" s="218">
        <v>0</v>
      </c>
      <c r="G60" s="218">
        <v>0</v>
      </c>
      <c r="H60" s="266">
        <v>0</v>
      </c>
      <c r="I60" s="218">
        <v>0</v>
      </c>
      <c r="J60" s="256"/>
      <c r="K60" s="262">
        <f t="shared" si="0"/>
        <v>0</v>
      </c>
      <c r="L60" s="218">
        <v>0</v>
      </c>
      <c r="M60" s="218">
        <v>0</v>
      </c>
      <c r="N60" s="218">
        <v>0</v>
      </c>
      <c r="O60" s="218">
        <v>0</v>
      </c>
      <c r="P60" s="256"/>
      <c r="Q60" s="256"/>
      <c r="R60" s="256"/>
    </row>
    <row r="61" spans="1:19" s="180" customFormat="1" ht="45" customHeight="1" x14ac:dyDescent="0.35">
      <c r="A61" s="225"/>
      <c r="B61" s="276"/>
      <c r="C61" s="277"/>
      <c r="D61" s="278"/>
      <c r="E61" s="218">
        <v>0</v>
      </c>
      <c r="F61" s="218">
        <v>0</v>
      </c>
      <c r="G61" s="218">
        <v>0</v>
      </c>
      <c r="H61" s="266">
        <v>0</v>
      </c>
      <c r="I61" s="218">
        <v>0</v>
      </c>
      <c r="J61" s="256"/>
      <c r="K61" s="262">
        <f t="shared" si="0"/>
        <v>0</v>
      </c>
      <c r="L61" s="218">
        <v>0</v>
      </c>
      <c r="M61" s="218">
        <v>0</v>
      </c>
      <c r="N61" s="218">
        <v>0</v>
      </c>
      <c r="O61" s="218">
        <v>0</v>
      </c>
      <c r="P61" s="256"/>
      <c r="Q61" s="256"/>
      <c r="R61" s="256"/>
    </row>
    <row r="62" spans="1:19" s="180" customFormat="1" ht="45" customHeight="1" x14ac:dyDescent="0.35">
      <c r="A62" s="225"/>
      <c r="B62" s="276"/>
      <c r="C62" s="277"/>
      <c r="D62" s="278"/>
      <c r="E62" s="218">
        <v>0</v>
      </c>
      <c r="F62" s="218">
        <v>0</v>
      </c>
      <c r="G62" s="218">
        <v>0</v>
      </c>
      <c r="H62" s="266">
        <v>0</v>
      </c>
      <c r="I62" s="218">
        <v>0</v>
      </c>
      <c r="J62" s="256"/>
      <c r="K62" s="262">
        <f t="shared" si="0"/>
        <v>0</v>
      </c>
      <c r="L62" s="218">
        <v>0</v>
      </c>
      <c r="M62" s="218">
        <v>0</v>
      </c>
      <c r="N62" s="218">
        <v>0</v>
      </c>
      <c r="O62" s="218">
        <v>0</v>
      </c>
      <c r="P62" s="256"/>
      <c r="Q62" s="256"/>
      <c r="R62" s="256"/>
    </row>
    <row r="63" spans="1:19" s="186" customFormat="1" ht="45" customHeight="1" thickBot="1" x14ac:dyDescent="0.4">
      <c r="A63" s="219"/>
      <c r="B63" s="279" t="s">
        <v>215</v>
      </c>
      <c r="C63" s="279"/>
      <c r="D63" s="279"/>
      <c r="E63" s="220">
        <f>SUM(E37:E62)</f>
        <v>0</v>
      </c>
      <c r="F63" s="220">
        <f>SUM(F37:F62)</f>
        <v>0</v>
      </c>
      <c r="G63" s="220">
        <f>SUM(G37:G62)</f>
        <v>0</v>
      </c>
      <c r="H63" s="220"/>
      <c r="I63" s="220">
        <f>SUM(I37:I62)</f>
        <v>0</v>
      </c>
      <c r="J63" s="220"/>
      <c r="K63" s="220">
        <f>SUM(K37:K62)</f>
        <v>0</v>
      </c>
      <c r="L63" s="220">
        <f t="shared" ref="L63:M63" si="1">SUM(L37:L62)</f>
        <v>0</v>
      </c>
      <c r="M63" s="220">
        <f t="shared" si="1"/>
        <v>0</v>
      </c>
      <c r="N63" s="220">
        <f>SUM(N37:N62)</f>
        <v>0</v>
      </c>
      <c r="O63" s="220">
        <f>SUM(O37:O62)</f>
        <v>0</v>
      </c>
      <c r="P63" s="220"/>
      <c r="Q63" s="220"/>
      <c r="R63" s="220"/>
    </row>
    <row r="64" spans="1:19" ht="13.5" thickTop="1" x14ac:dyDescent="0.2"/>
    <row r="66" spans="1:18" s="186" customFormat="1" ht="45.75" customHeight="1" x14ac:dyDescent="0.35">
      <c r="A66" s="263" t="s">
        <v>236</v>
      </c>
      <c r="B66" s="264" t="s">
        <v>206</v>
      </c>
      <c r="C66" s="195"/>
      <c r="H66" s="263"/>
    </row>
    <row r="67" spans="1:18" s="186" customFormat="1" ht="37.5" customHeight="1" x14ac:dyDescent="0.35">
      <c r="B67" s="265" t="s">
        <v>234</v>
      </c>
      <c r="H67" s="263"/>
    </row>
    <row r="69" spans="1:18" ht="23.25" x14ac:dyDescent="0.35">
      <c r="R69" s="257" t="s">
        <v>246</v>
      </c>
    </row>
  </sheetData>
  <mergeCells count="60">
    <mergeCell ref="A2:Q2"/>
    <mergeCell ref="A1:Q1"/>
    <mergeCell ref="M26:O26"/>
    <mergeCell ref="G26:J26"/>
    <mergeCell ref="C26:E26"/>
    <mergeCell ref="C9:I9"/>
    <mergeCell ref="C10:I10"/>
    <mergeCell ref="K10:Q10"/>
    <mergeCell ref="K9:Q9"/>
    <mergeCell ref="B8:Q8"/>
    <mergeCell ref="A6:Q6"/>
    <mergeCell ref="A4:Q4"/>
    <mergeCell ref="B17:Q17"/>
    <mergeCell ref="B15:Q15"/>
    <mergeCell ref="B14:Q14"/>
    <mergeCell ref="K12:Q12"/>
    <mergeCell ref="K11:Q11"/>
    <mergeCell ref="B23:Q23"/>
    <mergeCell ref="N20:O20"/>
    <mergeCell ref="C19:Q19"/>
    <mergeCell ref="C18:Q18"/>
    <mergeCell ref="C20:E20"/>
    <mergeCell ref="G20:I20"/>
    <mergeCell ref="K20:L20"/>
    <mergeCell ref="C31:Q32"/>
    <mergeCell ref="C30:Q30"/>
    <mergeCell ref="B29:Q29"/>
    <mergeCell ref="K26:L26"/>
    <mergeCell ref="B12:I12"/>
    <mergeCell ref="B13:D13"/>
    <mergeCell ref="B62:D62"/>
    <mergeCell ref="B63:D63"/>
    <mergeCell ref="B35:D36"/>
    <mergeCell ref="B47:D47"/>
    <mergeCell ref="B48:D48"/>
    <mergeCell ref="B49:D49"/>
    <mergeCell ref="B50:D50"/>
    <mergeCell ref="B51:D51"/>
    <mergeCell ref="B52:D52"/>
    <mergeCell ref="B58:D58"/>
    <mergeCell ref="B59:D59"/>
    <mergeCell ref="B60:D60"/>
    <mergeCell ref="B61:D61"/>
    <mergeCell ref="B55:D55"/>
    <mergeCell ref="B56:D56"/>
    <mergeCell ref="B42:D42"/>
    <mergeCell ref="B39:D39"/>
    <mergeCell ref="B40:D40"/>
    <mergeCell ref="B41:D41"/>
    <mergeCell ref="B37:D37"/>
    <mergeCell ref="B38:D38"/>
    <mergeCell ref="B57:D57"/>
    <mergeCell ref="B53:D53"/>
    <mergeCell ref="B54:D54"/>
    <mergeCell ref="B43:D43"/>
    <mergeCell ref="B44:D44"/>
    <mergeCell ref="B45:D45"/>
    <mergeCell ref="B46:D46"/>
    <mergeCell ref="A35:A36"/>
    <mergeCell ref="E35:R35"/>
  </mergeCells>
  <hyperlinks>
    <hyperlink ref="B66" r:id="rId1" xr:uid="{25E11DB3-714A-4F9E-8962-95CED850AFF4}"/>
    <hyperlink ref="B67" r:id="rId2" xr:uid="{FCD78AD0-26DA-4C45-B464-A79A669CADC4}"/>
  </hyperlinks>
  <printOptions horizontalCentered="1"/>
  <pageMargins left="0.2" right="0.2" top="0.5" bottom="0.5" header="0.3" footer="0.3"/>
  <pageSetup scale="24"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6147" r:id="rId6" name="Check Box 3">
              <controlPr defaultSize="0" autoFill="0" autoLine="0" autoPict="0">
                <anchor moveWithCells="1">
                  <from>
                    <xdr:col>2</xdr:col>
                    <xdr:colOff>762000</xdr:colOff>
                    <xdr:row>10</xdr:row>
                    <xdr:rowOff>238125</xdr:rowOff>
                  </from>
                  <to>
                    <xdr:col>2</xdr:col>
                    <xdr:colOff>1047750</xdr:colOff>
                    <xdr:row>10</xdr:row>
                    <xdr:rowOff>542925</xdr:rowOff>
                  </to>
                </anchor>
              </controlPr>
            </control>
          </mc:Choice>
        </mc:AlternateContent>
        <mc:AlternateContent xmlns:mc="http://schemas.openxmlformats.org/markup-compatibility/2006">
          <mc:Choice Requires="x14">
            <control shapeId="6158" r:id="rId7" name="Check Box 14">
              <controlPr defaultSize="0" autoFill="0" autoLine="0" autoPict="0">
                <anchor moveWithCells="1">
                  <from>
                    <xdr:col>4</xdr:col>
                    <xdr:colOff>971550</xdr:colOff>
                    <xdr:row>10</xdr:row>
                    <xdr:rowOff>142875</xdr:rowOff>
                  </from>
                  <to>
                    <xdr:col>4</xdr:col>
                    <xdr:colOff>1362075</xdr:colOff>
                    <xdr:row>11</xdr:row>
                    <xdr:rowOff>66675</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9</xdr:col>
                    <xdr:colOff>1352550</xdr:colOff>
                    <xdr:row>8</xdr:row>
                    <xdr:rowOff>95250</xdr:rowOff>
                  </from>
                  <to>
                    <xdr:col>10</xdr:col>
                    <xdr:colOff>19050</xdr:colOff>
                    <xdr:row>8</xdr:row>
                    <xdr:rowOff>466725</xdr:rowOff>
                  </to>
                </anchor>
              </controlPr>
            </control>
          </mc:Choice>
        </mc:AlternateContent>
        <mc:AlternateContent xmlns:mc="http://schemas.openxmlformats.org/markup-compatibility/2006">
          <mc:Choice Requires="x14">
            <control shapeId="6177" r:id="rId9" name="Check Box 33">
              <controlPr defaultSize="0" autoFill="0" autoLine="0" autoPict="0">
                <anchor moveWithCells="1">
                  <from>
                    <xdr:col>9</xdr:col>
                    <xdr:colOff>1352550</xdr:colOff>
                    <xdr:row>9</xdr:row>
                    <xdr:rowOff>95250</xdr:rowOff>
                  </from>
                  <to>
                    <xdr:col>10</xdr:col>
                    <xdr:colOff>19050</xdr:colOff>
                    <xdr:row>9</xdr:row>
                    <xdr:rowOff>466725</xdr:rowOff>
                  </to>
                </anchor>
              </controlPr>
            </control>
          </mc:Choice>
        </mc:AlternateContent>
        <mc:AlternateContent xmlns:mc="http://schemas.openxmlformats.org/markup-compatibility/2006">
          <mc:Choice Requires="x14">
            <control shapeId="6178" r:id="rId10" name="Check Box 34">
              <controlPr defaultSize="0" autoFill="0" autoLine="0" autoPict="0">
                <anchor moveWithCells="1">
                  <from>
                    <xdr:col>9</xdr:col>
                    <xdr:colOff>1352550</xdr:colOff>
                    <xdr:row>10</xdr:row>
                    <xdr:rowOff>95250</xdr:rowOff>
                  </from>
                  <to>
                    <xdr:col>10</xdr:col>
                    <xdr:colOff>19050</xdr:colOff>
                    <xdr:row>10</xdr:row>
                    <xdr:rowOff>466725</xdr:rowOff>
                  </to>
                </anchor>
              </controlPr>
            </control>
          </mc:Choice>
        </mc:AlternateContent>
        <mc:AlternateContent xmlns:mc="http://schemas.openxmlformats.org/markup-compatibility/2006">
          <mc:Choice Requires="x14">
            <control shapeId="6179" r:id="rId11" name="Check Box 35">
              <controlPr defaultSize="0" autoFill="0" autoLine="0" autoPict="0">
                <anchor moveWithCells="1">
                  <from>
                    <xdr:col>9</xdr:col>
                    <xdr:colOff>1352550</xdr:colOff>
                    <xdr:row>11</xdr:row>
                    <xdr:rowOff>190500</xdr:rowOff>
                  </from>
                  <to>
                    <xdr:col>10</xdr:col>
                    <xdr:colOff>19050</xdr:colOff>
                    <xdr:row>11</xdr:row>
                    <xdr:rowOff>647700</xdr:rowOff>
                  </to>
                </anchor>
              </controlPr>
            </control>
          </mc:Choice>
        </mc:AlternateContent>
        <mc:AlternateContent xmlns:mc="http://schemas.openxmlformats.org/markup-compatibility/2006">
          <mc:Choice Requires="x14">
            <control shapeId="6189" r:id="rId12" name="Check Box 45">
              <controlPr defaultSize="0" autoFill="0" autoLine="0" autoPict="0">
                <anchor moveWithCells="1">
                  <from>
                    <xdr:col>4</xdr:col>
                    <xdr:colOff>762000</xdr:colOff>
                    <xdr:row>12</xdr:row>
                    <xdr:rowOff>238125</xdr:rowOff>
                  </from>
                  <to>
                    <xdr:col>4</xdr:col>
                    <xdr:colOff>1047750</xdr:colOff>
                    <xdr:row>12</xdr:row>
                    <xdr:rowOff>542925</xdr:rowOff>
                  </to>
                </anchor>
              </controlPr>
            </control>
          </mc:Choice>
        </mc:AlternateContent>
        <mc:AlternateContent xmlns:mc="http://schemas.openxmlformats.org/markup-compatibility/2006">
          <mc:Choice Requires="x14">
            <control shapeId="6190" r:id="rId13" name="Check Box 46">
              <controlPr defaultSize="0" autoFill="0" autoLine="0" autoPict="0">
                <anchor moveWithCells="1">
                  <from>
                    <xdr:col>6</xdr:col>
                    <xdr:colOff>762000</xdr:colOff>
                    <xdr:row>12</xdr:row>
                    <xdr:rowOff>238125</xdr:rowOff>
                  </from>
                  <to>
                    <xdr:col>6</xdr:col>
                    <xdr:colOff>1047750</xdr:colOff>
                    <xdr:row>12</xdr:row>
                    <xdr:rowOff>542925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F7B9F3-4C7E-4DE3-85AA-357F695DF2D1}">
          <x14:formula1>
            <xm:f>Sheet1!$A$1:$A$3</xm:f>
          </x14:formula1>
          <xm:sqref>H37:H62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8346-42C8-4B52-A8A6-33941E692E93}">
  <dimension ref="A1:A6"/>
  <sheetViews>
    <sheetView workbookViewId="0">
      <selection activeCell="A6" sqref="A6"/>
    </sheetView>
  </sheetViews>
  <sheetFormatPr defaultRowHeight="12.75" x14ac:dyDescent="0.2"/>
  <sheetData>
    <row r="1" spans="1:1" x14ac:dyDescent="0.2">
      <c r="A1" s="18" t="s">
        <v>33</v>
      </c>
    </row>
    <row r="2" spans="1:1" x14ac:dyDescent="0.2">
      <c r="A2" s="18" t="s">
        <v>222</v>
      </c>
    </row>
    <row r="3" spans="1:1" x14ac:dyDescent="0.2">
      <c r="A3" s="18" t="s">
        <v>35</v>
      </c>
    </row>
    <row r="6" spans="1:1" x14ac:dyDescent="0.2">
      <c r="A6"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F74"/>
  <sheetViews>
    <sheetView zoomScale="95" zoomScaleNormal="95" workbookViewId="0">
      <selection activeCell="D25" sqref="D25:M25"/>
    </sheetView>
  </sheetViews>
  <sheetFormatPr defaultColWidth="8.85546875" defaultRowHeight="12.75" x14ac:dyDescent="0.2"/>
  <cols>
    <col min="1" max="1" width="3.42578125" customWidth="1"/>
    <col min="2" max="2" width="11.140625" customWidth="1"/>
    <col min="3" max="3" width="11.42578125" customWidth="1"/>
    <col min="4" max="4" width="10.85546875" customWidth="1"/>
    <col min="5" max="5" width="15.140625" customWidth="1"/>
    <col min="6" max="6" width="17.7109375" customWidth="1"/>
    <col min="7" max="7" width="15.28515625" customWidth="1"/>
    <col min="8" max="8" width="16.42578125" customWidth="1"/>
    <col min="9" max="9" width="10.7109375" style="14" customWidth="1"/>
    <col min="10" max="10" width="10.5703125" customWidth="1"/>
    <col min="11" max="11" width="11.42578125" customWidth="1"/>
    <col min="12" max="12" width="15" customWidth="1"/>
    <col min="13" max="13" width="53.5703125" customWidth="1"/>
    <col min="14" max="14" width="9.140625" customWidth="1"/>
  </cols>
  <sheetData>
    <row r="1" spans="2:14" x14ac:dyDescent="0.2">
      <c r="B1" s="390" t="s">
        <v>178</v>
      </c>
      <c r="C1" s="391"/>
      <c r="D1" s="391"/>
      <c r="E1" s="391"/>
      <c r="F1" s="391"/>
      <c r="G1" s="391"/>
      <c r="H1" s="391"/>
      <c r="I1" s="391"/>
      <c r="J1" s="391"/>
      <c r="K1" s="391"/>
      <c r="L1" s="391"/>
      <c r="M1" s="391"/>
    </row>
    <row r="2" spans="2:14" ht="9" customHeight="1" thickBot="1" x14ac:dyDescent="0.25">
      <c r="B2" s="392"/>
      <c r="C2" s="392"/>
      <c r="D2" s="392"/>
      <c r="E2" s="392"/>
      <c r="F2" s="392"/>
      <c r="G2" s="392"/>
      <c r="H2" s="392"/>
      <c r="I2" s="392"/>
      <c r="J2" s="392"/>
      <c r="K2" s="392"/>
      <c r="L2" s="392"/>
      <c r="M2" s="392"/>
    </row>
    <row r="3" spans="2:14" ht="5.25" hidden="1" customHeight="1" x14ac:dyDescent="0.2">
      <c r="B3" s="36"/>
      <c r="C3" s="36"/>
      <c r="D3" s="36"/>
      <c r="E3" s="36"/>
      <c r="F3" s="36"/>
      <c r="G3" s="36"/>
      <c r="H3" s="36"/>
      <c r="I3" s="71"/>
      <c r="J3" s="36"/>
      <c r="K3" s="36"/>
      <c r="L3" s="36"/>
      <c r="M3" s="36"/>
    </row>
    <row r="4" spans="2:14" ht="50.25" customHeight="1" x14ac:dyDescent="0.2">
      <c r="B4" s="393" t="s">
        <v>194</v>
      </c>
      <c r="C4" s="394"/>
      <c r="D4" s="394"/>
      <c r="E4" s="394"/>
      <c r="F4" s="394"/>
      <c r="G4" s="394"/>
      <c r="H4" s="394"/>
      <c r="I4" s="394"/>
      <c r="J4" s="394"/>
      <c r="K4" s="394"/>
      <c r="L4" s="394"/>
      <c r="M4" s="395"/>
    </row>
    <row r="5" spans="2:14" ht="5.25" customHeight="1" x14ac:dyDescent="0.2">
      <c r="B5" s="415" t="s">
        <v>180</v>
      </c>
      <c r="C5" s="416"/>
      <c r="D5" s="416"/>
      <c r="E5" s="416"/>
      <c r="F5" s="416"/>
      <c r="G5" s="416"/>
      <c r="H5" s="416"/>
      <c r="I5" s="416"/>
      <c r="J5" s="416"/>
      <c r="K5" s="416"/>
      <c r="L5" s="416"/>
      <c r="M5" s="417"/>
    </row>
    <row r="6" spans="2:14" ht="27" customHeight="1" x14ac:dyDescent="0.2">
      <c r="B6" s="418"/>
      <c r="C6" s="419"/>
      <c r="D6" s="419"/>
      <c r="E6" s="419"/>
      <c r="F6" s="419"/>
      <c r="G6" s="419"/>
      <c r="H6" s="419"/>
      <c r="I6" s="419"/>
      <c r="J6" s="419"/>
      <c r="K6" s="419"/>
      <c r="L6" s="419"/>
      <c r="M6" s="420"/>
    </row>
    <row r="7" spans="2:14" ht="24" customHeight="1" thickBot="1" x14ac:dyDescent="0.25">
      <c r="B7" s="396" t="s">
        <v>0</v>
      </c>
      <c r="C7" s="397"/>
      <c r="D7" s="397"/>
      <c r="E7" s="397"/>
      <c r="F7" s="397"/>
      <c r="G7" s="397"/>
      <c r="H7" s="397"/>
      <c r="I7" s="397"/>
      <c r="J7" s="397"/>
      <c r="K7" s="397"/>
      <c r="L7" s="397"/>
      <c r="M7" s="398"/>
    </row>
    <row r="8" spans="2:14" ht="25.5" customHeight="1" x14ac:dyDescent="0.2">
      <c r="B8" s="146" t="s">
        <v>1</v>
      </c>
      <c r="C8" s="421"/>
      <c r="D8" s="422"/>
      <c r="E8" s="422"/>
      <c r="F8" s="440"/>
      <c r="G8" s="441"/>
      <c r="H8" s="441"/>
      <c r="I8" s="147"/>
      <c r="J8" s="433" t="s">
        <v>175</v>
      </c>
      <c r="K8" s="433"/>
      <c r="L8" s="433"/>
      <c r="M8" s="434"/>
      <c r="N8" s="11"/>
    </row>
    <row r="9" spans="2:14" ht="24" customHeight="1" x14ac:dyDescent="0.2">
      <c r="B9" s="148" t="s">
        <v>6</v>
      </c>
      <c r="C9" s="401"/>
      <c r="D9" s="442"/>
      <c r="E9" s="442"/>
      <c r="F9" s="401"/>
      <c r="G9" s="402"/>
      <c r="H9" s="402"/>
      <c r="I9" s="145"/>
      <c r="J9" s="406" t="s">
        <v>50</v>
      </c>
      <c r="K9" s="406"/>
      <c r="L9" s="406"/>
      <c r="M9" s="149"/>
      <c r="N9" s="11"/>
    </row>
    <row r="10" spans="2:14" ht="23.25" customHeight="1" x14ac:dyDescent="0.2">
      <c r="B10" s="403" t="s">
        <v>61</v>
      </c>
      <c r="C10" s="404"/>
      <c r="D10" s="150" t="s">
        <v>8</v>
      </c>
      <c r="E10" s="150" t="s">
        <v>62</v>
      </c>
      <c r="F10" s="405"/>
      <c r="G10" s="405"/>
      <c r="H10" s="405"/>
      <c r="I10" s="145"/>
      <c r="J10" s="406" t="s">
        <v>56</v>
      </c>
      <c r="K10" s="406"/>
      <c r="L10" s="406"/>
      <c r="M10" s="407"/>
      <c r="N10" s="11"/>
    </row>
    <row r="11" spans="2:14" ht="38.25" customHeight="1" x14ac:dyDescent="0.2">
      <c r="B11" s="437" t="s">
        <v>179</v>
      </c>
      <c r="C11" s="438"/>
      <c r="D11" s="438"/>
      <c r="E11" s="438"/>
      <c r="F11" s="438"/>
      <c r="G11" s="438"/>
      <c r="H11" s="438"/>
      <c r="I11" s="145"/>
      <c r="J11" s="406" t="s">
        <v>176</v>
      </c>
      <c r="K11" s="406"/>
      <c r="L11" s="406"/>
      <c r="M11" s="407"/>
      <c r="N11" s="11"/>
    </row>
    <row r="12" spans="2:14" ht="24" customHeight="1" x14ac:dyDescent="0.2">
      <c r="B12" s="175" t="s">
        <v>66</v>
      </c>
      <c r="C12" s="176"/>
      <c r="D12" s="176"/>
      <c r="E12" s="176"/>
      <c r="F12" s="176"/>
      <c r="G12" s="176"/>
      <c r="H12" s="176"/>
      <c r="I12" s="177"/>
      <c r="J12" s="178"/>
      <c r="K12" s="423" t="s">
        <v>51</v>
      </c>
      <c r="L12" s="424"/>
      <c r="M12" s="425"/>
      <c r="N12" s="18" t="s">
        <v>198</v>
      </c>
    </row>
    <row r="13" spans="2:14" ht="9" customHeight="1" thickBot="1" x14ac:dyDescent="0.25">
      <c r="B13" s="38"/>
      <c r="C13" s="4"/>
      <c r="D13" s="4"/>
      <c r="E13" s="4"/>
      <c r="F13" s="3"/>
      <c r="H13" s="3"/>
      <c r="I13" s="3"/>
      <c r="J13" s="10"/>
      <c r="K13" s="10"/>
      <c r="L13" s="10"/>
      <c r="M13" s="39"/>
    </row>
    <row r="14" spans="2:14" s="1" customFormat="1" ht="22.5" customHeight="1" thickBot="1" x14ac:dyDescent="0.25">
      <c r="B14" s="443" t="s">
        <v>64</v>
      </c>
      <c r="C14" s="444"/>
      <c r="D14" s="444"/>
      <c r="E14" s="444"/>
      <c r="F14" s="444"/>
      <c r="G14" s="444"/>
      <c r="H14" s="444"/>
      <c r="I14" s="444"/>
      <c r="J14" s="444"/>
      <c r="K14" s="444"/>
      <c r="L14" s="444"/>
      <c r="M14" s="445"/>
    </row>
    <row r="15" spans="2:14" s="1" customFormat="1" ht="22.5" customHeight="1" x14ac:dyDescent="0.2">
      <c r="B15" s="146" t="s">
        <v>1</v>
      </c>
      <c r="C15" s="421"/>
      <c r="D15" s="422"/>
      <c r="E15" s="422"/>
      <c r="F15" s="440"/>
      <c r="G15" s="441"/>
      <c r="H15" s="441"/>
      <c r="I15" s="170"/>
      <c r="J15" s="170"/>
      <c r="K15" s="170"/>
      <c r="L15" s="170"/>
      <c r="M15" s="171"/>
    </row>
    <row r="16" spans="2:14" s="1" customFormat="1" ht="23.25" customHeight="1" x14ac:dyDescent="0.2">
      <c r="B16" s="403" t="s">
        <v>2</v>
      </c>
      <c r="C16" s="439"/>
      <c r="D16" s="477"/>
      <c r="E16" s="478"/>
      <c r="F16" s="478"/>
      <c r="G16" s="478"/>
      <c r="H16" s="478"/>
      <c r="I16" s="478"/>
      <c r="J16" s="478"/>
      <c r="K16" s="478"/>
      <c r="L16" s="478"/>
      <c r="M16" s="479"/>
    </row>
    <row r="17" spans="1:32" s="1" customFormat="1" ht="24.75" customHeight="1" thickBot="1" x14ac:dyDescent="0.25">
      <c r="B17" s="151" t="s">
        <v>3</v>
      </c>
      <c r="C17" s="432"/>
      <c r="D17" s="432"/>
      <c r="E17" s="432"/>
      <c r="F17" s="153" t="s">
        <v>4</v>
      </c>
      <c r="G17" s="494"/>
      <c r="H17" s="495"/>
      <c r="I17" s="153" t="s">
        <v>5</v>
      </c>
      <c r="J17" s="152"/>
      <c r="K17" s="153" t="s">
        <v>7</v>
      </c>
      <c r="L17" s="481"/>
      <c r="M17" s="482"/>
    </row>
    <row r="18" spans="1:32" s="49" customFormat="1" ht="10.5" customHeight="1" thickBot="1" x14ac:dyDescent="0.25">
      <c r="A18" s="1"/>
      <c r="B18" s="5"/>
      <c r="C18" s="5"/>
      <c r="D18" s="1"/>
      <c r="E18" s="6"/>
      <c r="F18" s="6"/>
      <c r="G18" s="6"/>
      <c r="H18" s="6"/>
      <c r="I18" s="72"/>
      <c r="J18" s="6"/>
      <c r="K18" s="6"/>
      <c r="L18" s="6"/>
      <c r="M18" s="6"/>
      <c r="N18" s="1"/>
      <c r="O18" s="1"/>
      <c r="P18" s="1"/>
      <c r="Q18" s="1"/>
      <c r="R18" s="1"/>
      <c r="S18" s="1"/>
      <c r="T18" s="1"/>
      <c r="U18" s="1"/>
      <c r="V18" s="1"/>
      <c r="W18" s="1"/>
      <c r="X18" s="1"/>
      <c r="Y18" s="1"/>
      <c r="Z18" s="1"/>
      <c r="AA18" s="1"/>
      <c r="AB18" s="1"/>
      <c r="AC18" s="1"/>
      <c r="AD18" s="1"/>
      <c r="AE18" s="1"/>
      <c r="AF18" s="1"/>
    </row>
    <row r="19" spans="1:32" s="1" customFormat="1" ht="22.5" customHeight="1" thickBot="1" x14ac:dyDescent="0.25">
      <c r="B19" s="408" t="s">
        <v>9</v>
      </c>
      <c r="C19" s="409"/>
      <c r="D19" s="409"/>
      <c r="E19" s="409"/>
      <c r="F19" s="409"/>
      <c r="G19" s="409"/>
      <c r="H19" s="409"/>
      <c r="I19" s="409"/>
      <c r="J19" s="409"/>
      <c r="K19" s="409"/>
      <c r="L19" s="409"/>
      <c r="M19" s="410"/>
    </row>
    <row r="20" spans="1:32" s="1" customFormat="1" ht="5.25" customHeight="1" x14ac:dyDescent="0.2">
      <c r="B20" s="154"/>
      <c r="C20" s="155"/>
      <c r="D20" s="155"/>
      <c r="E20" s="155"/>
      <c r="F20" s="155"/>
      <c r="G20" s="155"/>
      <c r="H20" s="155"/>
      <c r="I20" s="144"/>
      <c r="J20" s="155"/>
      <c r="K20" s="155"/>
      <c r="L20" s="155"/>
      <c r="M20" s="156"/>
    </row>
    <row r="21" spans="1:32" s="1" customFormat="1" ht="4.5" customHeight="1" x14ac:dyDescent="0.2">
      <c r="B21" s="51"/>
      <c r="C21" s="52"/>
      <c r="D21" s="52"/>
      <c r="E21" s="52"/>
      <c r="F21" s="52"/>
      <c r="G21" s="52"/>
      <c r="H21" s="52"/>
      <c r="I21" s="53"/>
      <c r="J21" s="53"/>
      <c r="K21" s="53"/>
      <c r="L21" s="54"/>
      <c r="M21" s="55"/>
    </row>
    <row r="22" spans="1:32" s="1" customFormat="1" ht="20.25" customHeight="1" x14ac:dyDescent="0.2">
      <c r="B22" s="399" t="s">
        <v>10</v>
      </c>
      <c r="C22" s="400"/>
      <c r="D22" s="411"/>
      <c r="E22" s="411"/>
      <c r="F22" s="400" t="s">
        <v>11</v>
      </c>
      <c r="G22" s="400"/>
      <c r="H22" s="411"/>
      <c r="I22" s="411"/>
      <c r="J22" s="435" t="s">
        <v>69</v>
      </c>
      <c r="K22" s="435"/>
      <c r="L22" s="411"/>
      <c r="M22" s="412"/>
    </row>
    <row r="23" spans="1:32" s="1" customFormat="1" ht="6" hidden="1" customHeight="1" x14ac:dyDescent="0.2">
      <c r="B23" s="61"/>
      <c r="C23" s="62"/>
      <c r="D23" s="63"/>
      <c r="E23" s="63"/>
      <c r="F23" s="64"/>
      <c r="G23" s="64"/>
      <c r="H23" s="65"/>
      <c r="I23" s="73"/>
      <c r="J23" s="436"/>
      <c r="K23" s="436"/>
      <c r="L23" s="65"/>
      <c r="M23" s="66"/>
    </row>
    <row r="24" spans="1:32" s="1" customFormat="1" ht="11.25" customHeight="1" x14ac:dyDescent="0.2">
      <c r="B24" s="67"/>
      <c r="C24" s="68"/>
      <c r="D24" s="65"/>
      <c r="E24" s="64"/>
      <c r="F24" s="64"/>
      <c r="G24" s="64"/>
      <c r="H24" s="64"/>
      <c r="I24" s="74"/>
      <c r="J24" s="436"/>
      <c r="K24" s="436"/>
      <c r="L24" s="65"/>
      <c r="M24" s="66"/>
    </row>
    <row r="25" spans="1:32" s="1" customFormat="1" ht="18" customHeight="1" thickBot="1" x14ac:dyDescent="0.25">
      <c r="B25" s="67"/>
      <c r="C25" s="68"/>
      <c r="D25" s="413" t="s">
        <v>73</v>
      </c>
      <c r="E25" s="413"/>
      <c r="F25" s="413"/>
      <c r="G25" s="413"/>
      <c r="H25" s="413"/>
      <c r="I25" s="413"/>
      <c r="J25" s="413"/>
      <c r="K25" s="413"/>
      <c r="L25" s="413"/>
      <c r="M25" s="414"/>
    </row>
    <row r="26" spans="1:32" s="1" customFormat="1" ht="21" customHeight="1" x14ac:dyDescent="0.2">
      <c r="B26" s="399" t="s">
        <v>12</v>
      </c>
      <c r="C26" s="400"/>
      <c r="D26" s="426"/>
      <c r="E26" s="427"/>
      <c r="F26" s="427"/>
      <c r="G26" s="427"/>
      <c r="H26" s="427"/>
      <c r="I26" s="427"/>
      <c r="J26" s="427"/>
      <c r="K26" s="427"/>
      <c r="L26" s="427"/>
      <c r="M26" s="428"/>
    </row>
    <row r="27" spans="1:32" s="1" customFormat="1" ht="21" customHeight="1" thickBot="1" x14ac:dyDescent="0.25">
      <c r="B27" s="69"/>
      <c r="C27" s="70"/>
      <c r="D27" s="429"/>
      <c r="E27" s="430"/>
      <c r="F27" s="430"/>
      <c r="G27" s="430"/>
      <c r="H27" s="430"/>
      <c r="I27" s="430"/>
      <c r="J27" s="430"/>
      <c r="K27" s="430"/>
      <c r="L27" s="430"/>
      <c r="M27" s="431"/>
    </row>
    <row r="28" spans="1:32" s="1" customFormat="1" ht="3" customHeight="1" thickBot="1" x14ac:dyDescent="0.25">
      <c r="B28" s="44"/>
      <c r="C28" s="45"/>
      <c r="D28" s="46"/>
      <c r="E28" s="47"/>
      <c r="F28" s="47"/>
      <c r="G28" s="47"/>
      <c r="H28" s="47"/>
      <c r="I28" s="75"/>
      <c r="J28" s="47"/>
      <c r="K28" s="47"/>
      <c r="L28" s="47"/>
      <c r="M28" s="48"/>
    </row>
    <row r="29" spans="1:32" s="1" customFormat="1" ht="12.75" customHeight="1" thickBot="1" x14ac:dyDescent="0.25">
      <c r="B29" s="34"/>
      <c r="C29" s="5"/>
      <c r="E29" s="6"/>
      <c r="F29" s="6"/>
      <c r="G29" s="6"/>
      <c r="H29" s="6"/>
      <c r="I29" s="72"/>
      <c r="J29" s="6"/>
      <c r="K29" s="6"/>
      <c r="L29" s="6"/>
      <c r="M29" s="35"/>
    </row>
    <row r="30" spans="1:32" s="1" customFormat="1" ht="22.5" customHeight="1" thickBot="1" x14ac:dyDescent="0.25">
      <c r="B30" s="408" t="s">
        <v>13</v>
      </c>
      <c r="C30" s="409"/>
      <c r="D30" s="409"/>
      <c r="E30" s="409"/>
      <c r="F30" s="409"/>
      <c r="G30" s="409"/>
      <c r="H30" s="409"/>
      <c r="I30" s="409"/>
      <c r="J30" s="409"/>
      <c r="K30" s="409"/>
      <c r="L30" s="409"/>
      <c r="M30" s="410"/>
    </row>
    <row r="31" spans="1:32" s="1" customFormat="1" ht="27" customHeight="1" x14ac:dyDescent="0.2">
      <c r="B31" s="503" t="s">
        <v>21</v>
      </c>
      <c r="C31" s="504"/>
      <c r="D31" s="505"/>
      <c r="E31" s="496" t="s">
        <v>167</v>
      </c>
      <c r="F31" s="497"/>
      <c r="G31" s="497"/>
      <c r="H31" s="497"/>
      <c r="I31" s="497"/>
      <c r="J31" s="497"/>
      <c r="K31" s="497"/>
      <c r="L31" s="497"/>
      <c r="M31" s="157" t="s">
        <v>22</v>
      </c>
    </row>
    <row r="32" spans="1:32" s="1" customFormat="1" ht="33.6" customHeight="1" x14ac:dyDescent="0.25">
      <c r="B32" s="485" t="s">
        <v>18</v>
      </c>
      <c r="C32" s="498"/>
      <c r="D32" s="499"/>
      <c r="E32" s="500" t="s">
        <v>187</v>
      </c>
      <c r="F32" s="501"/>
      <c r="G32" s="501"/>
      <c r="H32" s="501"/>
      <c r="I32" s="501"/>
      <c r="J32" s="501"/>
      <c r="K32" s="501"/>
      <c r="L32" s="502"/>
      <c r="M32" s="57"/>
    </row>
    <row r="33" spans="1:32" s="7" customFormat="1" ht="26.1" customHeight="1" x14ac:dyDescent="0.25">
      <c r="A33" s="8"/>
      <c r="B33" s="485" t="s">
        <v>110</v>
      </c>
      <c r="C33" s="486"/>
      <c r="D33" s="487"/>
      <c r="E33" s="474" t="s">
        <v>181</v>
      </c>
      <c r="F33" s="475"/>
      <c r="G33" s="475"/>
      <c r="H33" s="475"/>
      <c r="I33" s="475"/>
      <c r="J33" s="475"/>
      <c r="K33" s="475"/>
      <c r="L33" s="476"/>
      <c r="M33" s="59"/>
      <c r="N33" s="8"/>
      <c r="O33" s="8"/>
      <c r="P33" s="8"/>
      <c r="Q33" s="8"/>
      <c r="R33" s="8"/>
      <c r="S33" s="8"/>
      <c r="T33" s="8"/>
      <c r="U33" s="8"/>
      <c r="V33" s="8"/>
      <c r="W33" s="8"/>
      <c r="X33" s="8"/>
      <c r="Y33" s="8"/>
      <c r="Z33" s="8"/>
      <c r="AA33" s="8"/>
      <c r="AB33" s="8"/>
      <c r="AC33" s="8"/>
      <c r="AD33" s="8"/>
      <c r="AE33" s="8"/>
      <c r="AF33" s="8"/>
    </row>
    <row r="34" spans="1:32" s="8" customFormat="1" ht="26.1" customHeight="1" x14ac:dyDescent="0.25">
      <c r="B34" s="485" t="s">
        <v>109</v>
      </c>
      <c r="C34" s="486"/>
      <c r="D34" s="487"/>
      <c r="E34" s="474" t="s">
        <v>181</v>
      </c>
      <c r="F34" s="475"/>
      <c r="G34" s="475"/>
      <c r="H34" s="475"/>
      <c r="I34" s="475"/>
      <c r="J34" s="475"/>
      <c r="K34" s="475"/>
      <c r="L34" s="476"/>
      <c r="M34" s="58"/>
    </row>
    <row r="35" spans="1:32" s="8" customFormat="1" ht="33.6" customHeight="1" x14ac:dyDescent="0.25">
      <c r="A35" s="7"/>
      <c r="B35" s="485" t="s">
        <v>19</v>
      </c>
      <c r="C35" s="486"/>
      <c r="D35" s="487"/>
      <c r="E35" s="500" t="s">
        <v>189</v>
      </c>
      <c r="F35" s="501"/>
      <c r="G35" s="501"/>
      <c r="H35" s="501"/>
      <c r="I35" s="501"/>
      <c r="J35" s="501"/>
      <c r="K35" s="501"/>
      <c r="L35" s="502"/>
      <c r="M35" s="57"/>
      <c r="N35" s="7"/>
      <c r="O35" s="7"/>
      <c r="P35" s="7"/>
      <c r="Q35" s="7"/>
      <c r="R35" s="7"/>
      <c r="S35" s="7"/>
      <c r="T35" s="7"/>
      <c r="U35" s="7"/>
      <c r="V35" s="7"/>
      <c r="W35" s="7"/>
      <c r="X35" s="7"/>
      <c r="Y35" s="7"/>
      <c r="Z35" s="7"/>
      <c r="AA35" s="7"/>
      <c r="AB35" s="7"/>
      <c r="AC35" s="7"/>
      <c r="AD35" s="7"/>
      <c r="AE35" s="7"/>
      <c r="AF35" s="7"/>
    </row>
    <row r="36" spans="1:32" s="8" customFormat="1" ht="33.6" customHeight="1" x14ac:dyDescent="0.25">
      <c r="B36" s="485" t="s">
        <v>14</v>
      </c>
      <c r="C36" s="486"/>
      <c r="D36" s="487"/>
      <c r="E36" s="457" t="s">
        <v>182</v>
      </c>
      <c r="F36" s="458"/>
      <c r="G36" s="458"/>
      <c r="H36" s="458"/>
      <c r="I36" s="458"/>
      <c r="J36" s="458"/>
      <c r="K36" s="458"/>
      <c r="L36" s="480"/>
      <c r="M36" s="59"/>
    </row>
    <row r="37" spans="1:32" s="8" customFormat="1" ht="33.6" customHeight="1" x14ac:dyDescent="0.25">
      <c r="B37" s="488" t="s">
        <v>164</v>
      </c>
      <c r="C37" s="489"/>
      <c r="D37" s="490"/>
      <c r="E37" s="506" t="s">
        <v>166</v>
      </c>
      <c r="F37" s="507"/>
      <c r="G37" s="507"/>
      <c r="H37" s="507"/>
      <c r="I37" s="507"/>
      <c r="J37" s="507"/>
      <c r="K37" s="507"/>
      <c r="L37" s="508"/>
      <c r="M37" s="58"/>
    </row>
    <row r="38" spans="1:32" s="8" customFormat="1" ht="28.5" customHeight="1" x14ac:dyDescent="0.25">
      <c r="B38" s="485" t="s">
        <v>20</v>
      </c>
      <c r="C38" s="486"/>
      <c r="D38" s="487"/>
      <c r="E38" s="474" t="s">
        <v>71</v>
      </c>
      <c r="F38" s="475"/>
      <c r="G38" s="475"/>
      <c r="H38" s="475"/>
      <c r="I38" s="475"/>
      <c r="J38" s="475"/>
      <c r="K38" s="475"/>
      <c r="L38" s="476"/>
      <c r="M38" s="58"/>
    </row>
    <row r="39" spans="1:32" s="8" customFormat="1" ht="33.950000000000003" customHeight="1" x14ac:dyDescent="0.25">
      <c r="B39" s="485" t="s">
        <v>111</v>
      </c>
      <c r="C39" s="486"/>
      <c r="D39" s="487"/>
      <c r="E39" s="457" t="s">
        <v>183</v>
      </c>
      <c r="F39" s="458"/>
      <c r="G39" s="458"/>
      <c r="H39" s="458"/>
      <c r="I39" s="458"/>
      <c r="J39" s="509" t="s">
        <v>58</v>
      </c>
      <c r="K39" s="509"/>
      <c r="L39" s="510"/>
      <c r="M39" s="120">
        <f>'TRANSPORTATION LOG'!J26</f>
        <v>0</v>
      </c>
    </row>
    <row r="40" spans="1:32" s="8" customFormat="1" ht="26.1" customHeight="1" x14ac:dyDescent="0.25">
      <c r="B40" s="485" t="s">
        <v>15</v>
      </c>
      <c r="C40" s="486"/>
      <c r="D40" s="487"/>
      <c r="E40" s="474" t="s">
        <v>181</v>
      </c>
      <c r="F40" s="475"/>
      <c r="G40" s="475"/>
      <c r="H40" s="475"/>
      <c r="I40" s="475"/>
      <c r="J40" s="475"/>
      <c r="K40" s="475"/>
      <c r="L40" s="476"/>
      <c r="M40" s="58"/>
    </row>
    <row r="41" spans="1:32" s="8" customFormat="1" ht="44.25" customHeight="1" x14ac:dyDescent="0.25">
      <c r="B41" s="483" t="s">
        <v>174</v>
      </c>
      <c r="C41" s="484"/>
      <c r="D41" s="484"/>
      <c r="E41" s="474" t="s">
        <v>104</v>
      </c>
      <c r="F41" s="475"/>
      <c r="G41" s="475"/>
      <c r="H41" s="475"/>
      <c r="I41" s="475"/>
      <c r="J41" s="475"/>
      <c r="K41" s="475"/>
      <c r="L41" s="476"/>
      <c r="M41" s="57"/>
    </row>
    <row r="42" spans="1:32" s="8" customFormat="1" ht="52.5" customHeight="1" x14ac:dyDescent="0.25">
      <c r="B42" s="491" t="s">
        <v>140</v>
      </c>
      <c r="C42" s="492"/>
      <c r="D42" s="493"/>
      <c r="E42" s="457" t="s">
        <v>184</v>
      </c>
      <c r="F42" s="458"/>
      <c r="G42" s="458"/>
      <c r="H42" s="458"/>
      <c r="I42" s="511" t="s">
        <v>60</v>
      </c>
      <c r="J42" s="511"/>
      <c r="K42" s="459" t="s">
        <v>41</v>
      </c>
      <c r="L42" s="512"/>
      <c r="M42" s="120">
        <f>'MEAL LOG'!I33</f>
        <v>0</v>
      </c>
    </row>
    <row r="43" spans="1:32" s="8" customFormat="1" ht="21.75" customHeight="1" x14ac:dyDescent="0.25">
      <c r="B43" s="348"/>
      <c r="C43" s="349"/>
      <c r="D43" s="350"/>
      <c r="E43" s="345" t="s">
        <v>72</v>
      </c>
      <c r="F43" s="346"/>
      <c r="G43" s="346"/>
      <c r="H43" s="346"/>
      <c r="I43" s="346"/>
      <c r="J43" s="347"/>
      <c r="K43" s="60"/>
      <c r="L43" s="60"/>
      <c r="M43" s="446"/>
    </row>
    <row r="44" spans="1:32" s="8" customFormat="1" ht="21" customHeight="1" thickBot="1" x14ac:dyDescent="0.3">
      <c r="B44" s="352"/>
      <c r="C44" s="353"/>
      <c r="D44" s="354"/>
      <c r="E44" s="345" t="s">
        <v>67</v>
      </c>
      <c r="F44" s="346"/>
      <c r="G44" s="346"/>
      <c r="H44" s="346"/>
      <c r="I44" s="351"/>
      <c r="J44" s="347"/>
      <c r="K44" s="60"/>
      <c r="L44" s="60"/>
      <c r="M44" s="447"/>
      <c r="N44" s="30"/>
    </row>
    <row r="45" spans="1:32" s="8" customFormat="1" ht="33.6" customHeight="1" thickBot="1" x14ac:dyDescent="0.25">
      <c r="B45" s="363" t="s">
        <v>40</v>
      </c>
      <c r="C45" s="364"/>
      <c r="D45" s="365"/>
      <c r="E45" s="457" t="s">
        <v>149</v>
      </c>
      <c r="F45" s="458"/>
      <c r="G45" s="458"/>
      <c r="H45" s="458"/>
      <c r="I45" s="127">
        <f>SUM('MILEAGE LOG'!L38)</f>
        <v>0</v>
      </c>
      <c r="J45" s="459" t="s">
        <v>59</v>
      </c>
      <c r="K45" s="460"/>
      <c r="L45" s="460"/>
      <c r="M45" s="455">
        <f>'MILEAGE LOG'!M38</f>
        <v>0</v>
      </c>
    </row>
    <row r="46" spans="1:32" s="8" customFormat="1" ht="20.25" customHeight="1" x14ac:dyDescent="0.25">
      <c r="B46" s="366"/>
      <c r="C46" s="367"/>
      <c r="D46" s="368"/>
      <c r="E46" s="369" t="s">
        <v>68</v>
      </c>
      <c r="F46" s="370"/>
      <c r="G46" s="370"/>
      <c r="H46" s="370"/>
      <c r="I46" s="370"/>
      <c r="J46" s="346"/>
      <c r="K46" s="129"/>
      <c r="L46" s="128"/>
      <c r="M46" s="456"/>
    </row>
    <row r="47" spans="1:32" s="8" customFormat="1" ht="19.5" customHeight="1" thickBot="1" x14ac:dyDescent="0.3">
      <c r="B47" s="40"/>
      <c r="C47" s="41"/>
      <c r="D47" s="448"/>
      <c r="E47" s="448"/>
      <c r="F47" s="448"/>
      <c r="G47" s="448"/>
      <c r="H47" s="448"/>
      <c r="I47" s="449" t="s">
        <v>70</v>
      </c>
      <c r="J47" s="449"/>
      <c r="K47" s="449"/>
      <c r="L47" s="450"/>
      <c r="M47" s="121">
        <f>SUM(M32:M46)</f>
        <v>0</v>
      </c>
    </row>
    <row r="48" spans="1:32" s="8" customFormat="1" ht="21" customHeight="1" thickBot="1" x14ac:dyDescent="0.3">
      <c r="B48" s="42"/>
      <c r="C48" s="43"/>
      <c r="D48" s="56"/>
      <c r="E48" s="56"/>
      <c r="F48" s="56"/>
      <c r="G48" s="56"/>
      <c r="H48" s="451" t="s">
        <v>63</v>
      </c>
      <c r="I48" s="451"/>
      <c r="J48" s="451"/>
      <c r="K48" s="451"/>
      <c r="L48" s="451"/>
      <c r="M48" s="105">
        <f>SUM(M47)</f>
        <v>0</v>
      </c>
      <c r="N48" s="4"/>
    </row>
    <row r="49" spans="2:13" s="8" customFormat="1" ht="6.75" customHeight="1" thickBot="1" x14ac:dyDescent="0.25">
      <c r="B49" s="5"/>
      <c r="C49" s="5"/>
      <c r="D49" s="1"/>
      <c r="E49" s="6"/>
      <c r="F49" s="6"/>
      <c r="G49" s="6"/>
      <c r="H49" s="6"/>
      <c r="I49" s="72"/>
      <c r="J49" s="6"/>
      <c r="K49" s="6"/>
      <c r="L49" s="6"/>
      <c r="M49" s="6"/>
    </row>
    <row r="50" spans="2:13" s="1" customFormat="1" ht="22.5" customHeight="1" thickBot="1" x14ac:dyDescent="0.25">
      <c r="B50" s="452" t="s">
        <v>65</v>
      </c>
      <c r="C50" s="453"/>
      <c r="D50" s="453"/>
      <c r="E50" s="453"/>
      <c r="F50" s="453"/>
      <c r="G50" s="453"/>
      <c r="H50" s="453"/>
      <c r="I50" s="453"/>
      <c r="J50" s="453"/>
      <c r="K50" s="453"/>
      <c r="L50" s="453"/>
      <c r="M50" s="454"/>
    </row>
    <row r="51" spans="2:13" s="1" customFormat="1" ht="12.75" customHeight="1" x14ac:dyDescent="0.2">
      <c r="B51" s="465"/>
      <c r="C51" s="466"/>
      <c r="D51" s="466"/>
      <c r="E51" s="466"/>
      <c r="F51" s="466"/>
      <c r="G51" s="466"/>
      <c r="H51" s="466"/>
      <c r="I51" s="466"/>
      <c r="J51" s="466"/>
      <c r="K51" s="466"/>
      <c r="L51" s="466"/>
      <c r="M51" s="467"/>
    </row>
    <row r="52" spans="2:13" s="1" customFormat="1" ht="12.75" customHeight="1" x14ac:dyDescent="0.2">
      <c r="B52" s="468"/>
      <c r="C52" s="469"/>
      <c r="D52" s="469"/>
      <c r="E52" s="469"/>
      <c r="F52" s="469"/>
      <c r="G52" s="469"/>
      <c r="H52" s="469"/>
      <c r="I52" s="469"/>
      <c r="J52" s="469"/>
      <c r="K52" s="469"/>
      <c r="L52" s="469"/>
      <c r="M52" s="470"/>
    </row>
    <row r="53" spans="2:13" s="1" customFormat="1" ht="15.75" customHeight="1" x14ac:dyDescent="0.2">
      <c r="B53" s="468"/>
      <c r="C53" s="469"/>
      <c r="D53" s="469"/>
      <c r="E53" s="469"/>
      <c r="F53" s="469"/>
      <c r="G53" s="469"/>
      <c r="H53" s="469"/>
      <c r="I53" s="469"/>
      <c r="J53" s="469"/>
      <c r="K53" s="469"/>
      <c r="L53" s="469"/>
      <c r="M53" s="470"/>
    </row>
    <row r="54" spans="2:13" s="1" customFormat="1" ht="7.5" customHeight="1" x14ac:dyDescent="0.2">
      <c r="B54" s="468"/>
      <c r="C54" s="469"/>
      <c r="D54" s="469"/>
      <c r="E54" s="469"/>
      <c r="F54" s="469"/>
      <c r="G54" s="469"/>
      <c r="H54" s="469"/>
      <c r="I54" s="469"/>
      <c r="J54" s="469"/>
      <c r="K54" s="469"/>
      <c r="L54" s="469"/>
      <c r="M54" s="470"/>
    </row>
    <row r="55" spans="2:13" s="1" customFormat="1" ht="3.75" customHeight="1" thickBot="1" x14ac:dyDescent="0.25">
      <c r="B55" s="471"/>
      <c r="C55" s="472"/>
      <c r="D55" s="472"/>
      <c r="E55" s="472"/>
      <c r="F55" s="472"/>
      <c r="G55" s="472"/>
      <c r="H55" s="472"/>
      <c r="I55" s="472"/>
      <c r="J55" s="472"/>
      <c r="K55" s="472"/>
      <c r="L55" s="472"/>
      <c r="M55" s="473"/>
    </row>
    <row r="56" spans="2:13" s="1" customFormat="1" ht="9" customHeight="1" x14ac:dyDescent="0.2">
      <c r="B56" s="452" t="s">
        <v>52</v>
      </c>
      <c r="C56" s="453"/>
      <c r="D56" s="520" t="s">
        <v>55</v>
      </c>
      <c r="E56" s="520"/>
      <c r="F56" s="518" t="s">
        <v>53</v>
      </c>
      <c r="G56" s="518"/>
      <c r="H56" s="516" t="s">
        <v>42</v>
      </c>
      <c r="I56" s="516"/>
      <c r="J56" s="453" t="s">
        <v>22</v>
      </c>
      <c r="K56" s="513"/>
      <c r="L56" s="461" t="s">
        <v>54</v>
      </c>
      <c r="M56" s="462"/>
    </row>
    <row r="57" spans="2:13" s="1" customFormat="1" ht="24" customHeight="1" thickBot="1" x14ac:dyDescent="0.25">
      <c r="B57" s="522"/>
      <c r="C57" s="514"/>
      <c r="D57" s="521"/>
      <c r="E57" s="521"/>
      <c r="F57" s="519"/>
      <c r="G57" s="519"/>
      <c r="H57" s="517"/>
      <c r="I57" s="517"/>
      <c r="J57" s="514"/>
      <c r="K57" s="515"/>
      <c r="L57" s="463"/>
      <c r="M57" s="464"/>
    </row>
    <row r="58" spans="2:13" s="1" customFormat="1" ht="22.5" customHeight="1" thickBot="1" x14ac:dyDescent="0.25">
      <c r="B58" s="386"/>
      <c r="C58" s="387"/>
      <c r="D58" s="376"/>
      <c r="E58" s="377"/>
      <c r="F58" s="384"/>
      <c r="G58" s="385"/>
      <c r="H58" s="355">
        <v>1</v>
      </c>
      <c r="I58" s="356"/>
      <c r="J58" s="378">
        <f>M48*H58</f>
        <v>0</v>
      </c>
      <c r="K58" s="379"/>
      <c r="L58" s="382"/>
      <c r="M58" s="383"/>
    </row>
    <row r="59" spans="2:13" s="1" customFormat="1" ht="24.75" customHeight="1" thickBot="1" x14ac:dyDescent="0.25">
      <c r="B59" s="372"/>
      <c r="C59" s="373"/>
      <c r="D59" s="359"/>
      <c r="E59" s="360"/>
      <c r="F59" s="374"/>
      <c r="G59" s="375"/>
      <c r="H59" s="357">
        <v>0.5</v>
      </c>
      <c r="I59" s="358"/>
      <c r="J59" s="380">
        <f>M47-J58</f>
        <v>0</v>
      </c>
      <c r="K59" s="381"/>
      <c r="L59" s="388"/>
      <c r="M59" s="389"/>
    </row>
    <row r="60" spans="2:13" s="1" customFormat="1" ht="6.75" customHeight="1" x14ac:dyDescent="0.2">
      <c r="B60" s="30"/>
      <c r="C60" s="30"/>
      <c r="D60"/>
      <c r="E60" s="3"/>
      <c r="F60" s="10"/>
      <c r="G60" s="3"/>
      <c r="H60" s="3"/>
      <c r="I60" s="3"/>
      <c r="J60" s="4"/>
      <c r="K60" s="3"/>
      <c r="L60" s="4"/>
    </row>
    <row r="61" spans="2:13" s="1" customFormat="1" ht="34.5" customHeight="1" x14ac:dyDescent="0.2">
      <c r="B61" s="371" t="s">
        <v>57</v>
      </c>
      <c r="C61" s="371"/>
      <c r="D61" s="371"/>
      <c r="E61" s="371"/>
      <c r="F61" s="371"/>
      <c r="G61" s="371"/>
      <c r="H61" s="371"/>
      <c r="I61" s="371"/>
      <c r="J61" s="371"/>
      <c r="K61" s="371"/>
      <c r="L61" s="371"/>
      <c r="M61" s="371"/>
    </row>
    <row r="62" spans="2:13" s="1" customFormat="1" ht="5.25" customHeight="1" x14ac:dyDescent="0.2">
      <c r="B62" s="371"/>
      <c r="C62" s="371"/>
      <c r="D62" s="371"/>
      <c r="E62" s="371"/>
      <c r="F62" s="371"/>
      <c r="G62" s="371"/>
      <c r="H62" s="371"/>
      <c r="I62" s="371"/>
      <c r="J62" s="371"/>
      <c r="K62" s="371"/>
      <c r="L62" s="371"/>
      <c r="M62" s="371"/>
    </row>
    <row r="63" spans="2:13" s="1" customFormat="1" ht="6" customHeight="1" x14ac:dyDescent="0.2">
      <c r="B63" s="12"/>
      <c r="C63" s="12"/>
      <c r="D63" s="12"/>
      <c r="E63" s="12"/>
      <c r="F63" s="12"/>
      <c r="G63" s="12"/>
      <c r="H63" s="12"/>
      <c r="I63" s="76"/>
      <c r="J63" s="12"/>
      <c r="K63" s="12"/>
      <c r="L63" s="12"/>
      <c r="M63" s="12"/>
    </row>
    <row r="64" spans="2:13" s="1" customFormat="1" ht="23.25" customHeight="1" x14ac:dyDescent="0.2">
      <c r="B64" s="361" t="s">
        <v>17</v>
      </c>
      <c r="C64" s="361"/>
      <c r="D64" s="361"/>
      <c r="E64" s="362"/>
      <c r="F64" s="2"/>
      <c r="G64" s="2"/>
      <c r="H64" s="2"/>
      <c r="I64" s="77"/>
      <c r="J64" s="23" t="s">
        <v>16</v>
      </c>
      <c r="K64" s="13"/>
      <c r="L64" s="13"/>
      <c r="M64" s="11"/>
    </row>
    <row r="65" spans="2:13" s="1" customFormat="1" ht="8.25" customHeight="1" x14ac:dyDescent="0.2">
      <c r="B65" s="20"/>
      <c r="C65" s="20"/>
      <c r="D65" s="22"/>
      <c r="E65" s="4"/>
      <c r="F65" s="4"/>
      <c r="G65" s="4"/>
      <c r="H65" s="4"/>
      <c r="I65" s="3"/>
      <c r="J65" s="3"/>
      <c r="K65" s="11"/>
      <c r="L65" s="11"/>
      <c r="M65" s="11"/>
    </row>
    <row r="66" spans="2:13" s="1" customFormat="1" ht="9.75" customHeight="1" x14ac:dyDescent="0.2">
      <c r="B66" s="343" t="s">
        <v>171</v>
      </c>
      <c r="C66" s="343"/>
      <c r="D66" s="343"/>
      <c r="E66" s="344"/>
      <c r="F66" s="4"/>
      <c r="G66" s="4"/>
      <c r="H66" s="4"/>
      <c r="I66" s="3"/>
      <c r="J66" s="3"/>
      <c r="K66" s="11"/>
      <c r="L66" s="11"/>
      <c r="M66" s="11"/>
    </row>
    <row r="67" spans="2:13" s="1" customFormat="1" ht="12.75" customHeight="1" x14ac:dyDescent="0.2">
      <c r="B67" s="343"/>
      <c r="C67" s="343"/>
      <c r="D67" s="343"/>
      <c r="E67" s="344"/>
      <c r="F67" s="2"/>
      <c r="G67" s="2"/>
      <c r="H67" s="2"/>
      <c r="I67" s="77"/>
      <c r="J67" s="23" t="s">
        <v>16</v>
      </c>
      <c r="K67" s="15"/>
      <c r="L67" s="15"/>
      <c r="M67" s="9"/>
    </row>
    <row r="68" spans="2:13" s="1" customFormat="1" ht="12" customHeight="1" x14ac:dyDescent="0.2">
      <c r="B68" s="29"/>
      <c r="C68" s="29"/>
      <c r="D68" s="29"/>
      <c r="I68" s="3"/>
      <c r="J68" s="23"/>
      <c r="K68" s="9"/>
      <c r="L68" s="9"/>
      <c r="M68" s="9"/>
    </row>
    <row r="69" spans="2:13" s="1" customFormat="1" ht="12" customHeight="1" x14ac:dyDescent="0.2">
      <c r="B69" s="3"/>
      <c r="C69" s="3"/>
      <c r="I69" s="3"/>
      <c r="J69" s="14"/>
      <c r="K69" s="9"/>
      <c r="L69" s="32"/>
      <c r="M69" s="50" t="s">
        <v>177</v>
      </c>
    </row>
    <row r="70" spans="2:13" s="1" customFormat="1" ht="10.5" customHeight="1" x14ac:dyDescent="0.2">
      <c r="I70" s="3"/>
    </row>
    <row r="71" spans="2:13" s="1" customFormat="1" ht="12" x14ac:dyDescent="0.2">
      <c r="I71" s="3"/>
      <c r="L71" s="32"/>
      <c r="M71" s="33"/>
    </row>
    <row r="72" spans="2:13" s="1" customFormat="1" ht="12" x14ac:dyDescent="0.2">
      <c r="I72" s="3"/>
    </row>
    <row r="73" spans="2:13" s="1" customFormat="1" ht="12" x14ac:dyDescent="0.2">
      <c r="I73" s="3"/>
    </row>
    <row r="74" spans="2:13" s="1" customFormat="1" x14ac:dyDescent="0.2">
      <c r="B74"/>
      <c r="C74"/>
      <c r="D74"/>
      <c r="E74"/>
      <c r="F74"/>
      <c r="G74"/>
      <c r="H74"/>
      <c r="I74" s="14"/>
      <c r="J74"/>
      <c r="K74"/>
      <c r="L74"/>
      <c r="M74"/>
    </row>
  </sheetData>
  <sheetProtection selectLockedCells="1"/>
  <sortState xmlns:xlrd2="http://schemas.microsoft.com/office/spreadsheetml/2017/richdata2" ref="A32:AF40">
    <sortCondition ref="B32:B40"/>
  </sortState>
  <mergeCells count="98">
    <mergeCell ref="J56:K57"/>
    <mergeCell ref="H56:I57"/>
    <mergeCell ref="F56:G57"/>
    <mergeCell ref="D56:E57"/>
    <mergeCell ref="B56:C57"/>
    <mergeCell ref="E37:L37"/>
    <mergeCell ref="B38:D38"/>
    <mergeCell ref="B39:D39"/>
    <mergeCell ref="E35:L35"/>
    <mergeCell ref="E42:H42"/>
    <mergeCell ref="E39:I39"/>
    <mergeCell ref="J39:L39"/>
    <mergeCell ref="I42:J42"/>
    <mergeCell ref="K42:L42"/>
    <mergeCell ref="E31:L31"/>
    <mergeCell ref="B34:D34"/>
    <mergeCell ref="E34:L34"/>
    <mergeCell ref="B32:D32"/>
    <mergeCell ref="B35:D35"/>
    <mergeCell ref="E32:L32"/>
    <mergeCell ref="B31:D31"/>
    <mergeCell ref="L56:M57"/>
    <mergeCell ref="B51:M55"/>
    <mergeCell ref="E33:L33"/>
    <mergeCell ref="D16:M16"/>
    <mergeCell ref="E36:L36"/>
    <mergeCell ref="L17:M17"/>
    <mergeCell ref="B41:D41"/>
    <mergeCell ref="E41:L41"/>
    <mergeCell ref="B36:D36"/>
    <mergeCell ref="B37:D37"/>
    <mergeCell ref="B42:D42"/>
    <mergeCell ref="B33:D33"/>
    <mergeCell ref="E38:L38"/>
    <mergeCell ref="E40:L40"/>
    <mergeCell ref="G17:H17"/>
    <mergeCell ref="B40:D40"/>
    <mergeCell ref="M43:M44"/>
    <mergeCell ref="D47:H47"/>
    <mergeCell ref="I47:L47"/>
    <mergeCell ref="H48:L48"/>
    <mergeCell ref="B50:M50"/>
    <mergeCell ref="M45:M46"/>
    <mergeCell ref="E45:H45"/>
    <mergeCell ref="J45:L45"/>
    <mergeCell ref="B30:M30"/>
    <mergeCell ref="J9:L9"/>
    <mergeCell ref="C8:E8"/>
    <mergeCell ref="K12:M12"/>
    <mergeCell ref="D26:M27"/>
    <mergeCell ref="C17:E17"/>
    <mergeCell ref="J8:M8"/>
    <mergeCell ref="J10:M10"/>
    <mergeCell ref="J22:K24"/>
    <mergeCell ref="B11:H11"/>
    <mergeCell ref="B16:C16"/>
    <mergeCell ref="F8:H8"/>
    <mergeCell ref="C9:E9"/>
    <mergeCell ref="B14:M14"/>
    <mergeCell ref="C15:E15"/>
    <mergeCell ref="F15:H15"/>
    <mergeCell ref="B1:M2"/>
    <mergeCell ref="B4:M4"/>
    <mergeCell ref="B7:M7"/>
    <mergeCell ref="B26:C26"/>
    <mergeCell ref="F9:H9"/>
    <mergeCell ref="B10:C10"/>
    <mergeCell ref="F10:H10"/>
    <mergeCell ref="J11:M11"/>
    <mergeCell ref="F22:G22"/>
    <mergeCell ref="B19:M19"/>
    <mergeCell ref="H22:I22"/>
    <mergeCell ref="L22:M22"/>
    <mergeCell ref="B22:C22"/>
    <mergeCell ref="D25:M25"/>
    <mergeCell ref="D22:E22"/>
    <mergeCell ref="B5:M6"/>
    <mergeCell ref="J59:K59"/>
    <mergeCell ref="L58:M58"/>
    <mergeCell ref="F58:G58"/>
    <mergeCell ref="B58:C58"/>
    <mergeCell ref="L59:M59"/>
    <mergeCell ref="B66:E67"/>
    <mergeCell ref="E43:J43"/>
    <mergeCell ref="B43:D43"/>
    <mergeCell ref="E44:J44"/>
    <mergeCell ref="B44:D44"/>
    <mergeCell ref="H58:I58"/>
    <mergeCell ref="H59:I59"/>
    <mergeCell ref="D59:E59"/>
    <mergeCell ref="B64:E64"/>
    <mergeCell ref="B45:D46"/>
    <mergeCell ref="E46:J46"/>
    <mergeCell ref="B61:M62"/>
    <mergeCell ref="B59:C59"/>
    <mergeCell ref="F59:G59"/>
    <mergeCell ref="D58:E58"/>
    <mergeCell ref="J58:K58"/>
  </mergeCells>
  <phoneticPr fontId="3" type="noConversion"/>
  <hyperlinks>
    <hyperlink ref="I42" location="'MILEAGE LOG'!A1" display="Click here for Meal Log." xr:uid="{00000000-0004-0000-0000-000000000000}"/>
    <hyperlink ref="K42:L42" r:id="rId1" display="Foreign Per Diem Rates" xr:uid="{00000000-0004-0000-0000-000001000000}"/>
    <hyperlink ref="J39" location="'TRANSPORTATION LOG'!A1" display="Click here for Transportation Log." xr:uid="{00000000-0004-0000-0000-000003000000}"/>
    <hyperlink ref="K12" r:id="rId2" location="tem" xr:uid="{00000000-0004-0000-0000-000005000000}"/>
    <hyperlink ref="B11:H11" r:id="rId3" display="*Please provide a copy of your Permanent Resident card; or I-94, visa, passport and &quot;Certification of Academic Activity &quot; form. Not required for UCI students, faculty or staff." xr:uid="{00000000-0004-0000-0000-000006000000}"/>
    <hyperlink ref="I42:J42" location="'MEAL LOG'!Print_Area" display="Click here for Meal Log" xr:uid="{90C3B810-5F41-4AEF-9987-A0BF474B8E72}"/>
    <hyperlink ref="J45:L45" location="'MILEAGE LOG'!A1" display="Click here for Mileage Log" xr:uid="{CDD653AD-4912-4725-BDD5-1BB0891735CE}"/>
    <hyperlink ref="E32:L32" location="'TRAVELER TIPS'!A1" display="Itinerary/Boarding pass, proof of payment &amp; ticket number required on receipt. Additional information and document requirements can be found here." xr:uid="{540FB184-4F02-4654-A860-BC03D9C4D065}"/>
    <hyperlink ref="E35:L35" location="'TRAVELER TIPS'!A1" display="Room &amp; Tax only. Itemized Hotel bill/folio showing proof of payment required. Additional information and document requirements can be found here." xr:uid="{E0DBB91D-B716-405D-ABB2-8425C989EB6A}"/>
    <hyperlink ref="E36:L36" location="'TRAVELER TIPS'!A1" display="Original receipts required for expenses of $75 and over. Additional information and document requirements can be found here." xr:uid="{63330CB5-0858-4CC0-A02D-3AED15D02D86}"/>
    <hyperlink ref="E37:L37" location="'TRAVELER TIPS'!A1" display="Copy of registration form, proof of payment, dates and location are required. Additional information and document requrements can be found here." xr:uid="{C9C20702-AD04-4346-ADB7-FDB8EF250397}"/>
    <hyperlink ref="E39:I39" location="'TRAVELER TIPS'!A1" display="Original receipts required for expenses of $75 and over. Additional information and document requirements can be found here.  " xr:uid="{337055FE-755E-4AE2-A194-2DECC27E4B49}"/>
    <hyperlink ref="E42:H42" location="'TRAVELER TIPS'!A1" display="Please complete Daily Meal Log. Additional information and document requirements can be found here." xr:uid="{840EEC06-83B6-420F-BFB2-D77B3303B9FD}"/>
    <hyperlink ref="E45:H45" location="'TRAVELER TIPS'!A1" display="Please complete Mileage Log. Additional information and document requirements can be found here. Number of miles =" xr:uid="{129EADFF-68BC-4D3C-BB8E-0C77E4A389DF}"/>
    <hyperlink ref="E31:L31" location="'TRAVELER TIPS'!A1" display="Instructions/Policy           Click here for Info/Tips" xr:uid="{00000000-0004-0000-0000-000004000000}"/>
  </hyperlinks>
  <printOptions horizontalCentered="1" verticalCentered="1"/>
  <pageMargins left="0.25" right="0.25" top="0.25" bottom="0.25" header="0.05" footer="0.3"/>
  <pageSetup scale="50"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1063" r:id="rId7" name="Check Box 39">
              <controlPr defaultSize="0" autoFill="0" autoLine="0" autoPict="0">
                <anchor moveWithCells="1">
                  <from>
                    <xdr:col>10</xdr:col>
                    <xdr:colOff>219075</xdr:colOff>
                    <xdr:row>45</xdr:row>
                    <xdr:rowOff>9525</xdr:rowOff>
                  </from>
                  <to>
                    <xdr:col>10</xdr:col>
                    <xdr:colOff>695325</xdr:colOff>
                    <xdr:row>46</xdr:row>
                    <xdr:rowOff>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11</xdr:col>
                    <xdr:colOff>200025</xdr:colOff>
                    <xdr:row>44</xdr:row>
                    <xdr:rowOff>419100</xdr:rowOff>
                  </from>
                  <to>
                    <xdr:col>11</xdr:col>
                    <xdr:colOff>695325</xdr:colOff>
                    <xdr:row>46</xdr:row>
                    <xdr:rowOff>19050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2</xdr:col>
                    <xdr:colOff>523875</xdr:colOff>
                    <xdr:row>9</xdr:row>
                    <xdr:rowOff>114300</xdr:rowOff>
                  </from>
                  <to>
                    <xdr:col>3</xdr:col>
                    <xdr:colOff>85725</xdr:colOff>
                    <xdr:row>10</xdr:row>
                    <xdr:rowOff>28575</xdr:rowOff>
                  </to>
                </anchor>
              </controlPr>
            </control>
          </mc:Choice>
        </mc:AlternateContent>
        <mc:AlternateContent xmlns:mc="http://schemas.openxmlformats.org/markup-compatibility/2006">
          <mc:Choice Requires="x14">
            <control shapeId="1078" r:id="rId10" name="Check Box 54">
              <controlPr defaultSize="0" autoFill="0" autoLine="0" autoPict="0">
                <anchor moveWithCells="1">
                  <from>
                    <xdr:col>3</xdr:col>
                    <xdr:colOff>485775</xdr:colOff>
                    <xdr:row>9</xdr:row>
                    <xdr:rowOff>142875</xdr:rowOff>
                  </from>
                  <to>
                    <xdr:col>4</xdr:col>
                    <xdr:colOff>66675</xdr:colOff>
                    <xdr:row>10</xdr:row>
                    <xdr:rowOff>0</xdr:rowOff>
                  </to>
                </anchor>
              </controlPr>
            </control>
          </mc:Choice>
        </mc:AlternateContent>
        <mc:AlternateContent xmlns:mc="http://schemas.openxmlformats.org/markup-compatibility/2006">
          <mc:Choice Requires="x14">
            <control shapeId="1079" r:id="rId11" name="Check Box 55">
              <controlPr defaultSize="0" autoFill="0" autoLine="0" autoPict="0">
                <anchor moveWithCells="1">
                  <from>
                    <xdr:col>8</xdr:col>
                    <xdr:colOff>514350</xdr:colOff>
                    <xdr:row>7</xdr:row>
                    <xdr:rowOff>85725</xdr:rowOff>
                  </from>
                  <to>
                    <xdr:col>9</xdr:col>
                    <xdr:colOff>38100</xdr:colOff>
                    <xdr:row>7</xdr:row>
                    <xdr:rowOff>219075</xdr:rowOff>
                  </to>
                </anchor>
              </controlPr>
            </control>
          </mc:Choice>
        </mc:AlternateContent>
        <mc:AlternateContent xmlns:mc="http://schemas.openxmlformats.org/markup-compatibility/2006">
          <mc:Choice Requires="x14">
            <control shapeId="1080" r:id="rId12" name="Check Box 56">
              <controlPr defaultSize="0" autoFill="0" autoLine="0" autoPict="0">
                <anchor moveWithCells="1">
                  <from>
                    <xdr:col>8</xdr:col>
                    <xdr:colOff>514350</xdr:colOff>
                    <xdr:row>8</xdr:row>
                    <xdr:rowOff>28575</xdr:rowOff>
                  </from>
                  <to>
                    <xdr:col>8</xdr:col>
                    <xdr:colOff>685800</xdr:colOff>
                    <xdr:row>8</xdr:row>
                    <xdr:rowOff>228600</xdr:rowOff>
                  </to>
                </anchor>
              </controlPr>
            </control>
          </mc:Choice>
        </mc:AlternateContent>
        <mc:AlternateContent xmlns:mc="http://schemas.openxmlformats.org/markup-compatibility/2006">
          <mc:Choice Requires="x14">
            <control shapeId="1081" r:id="rId13" name="Check Box 57">
              <controlPr defaultSize="0" autoFill="0" autoLine="0" autoPict="0">
                <anchor moveWithCells="1">
                  <from>
                    <xdr:col>8</xdr:col>
                    <xdr:colOff>514350</xdr:colOff>
                    <xdr:row>9</xdr:row>
                    <xdr:rowOff>0</xdr:rowOff>
                  </from>
                  <to>
                    <xdr:col>8</xdr:col>
                    <xdr:colOff>685800</xdr:colOff>
                    <xdr:row>9</xdr:row>
                    <xdr:rowOff>257175</xdr:rowOff>
                  </to>
                </anchor>
              </controlPr>
            </control>
          </mc:Choice>
        </mc:AlternateContent>
        <mc:AlternateContent xmlns:mc="http://schemas.openxmlformats.org/markup-compatibility/2006">
          <mc:Choice Requires="x14">
            <control shapeId="1082" r:id="rId14" name="Check Box 58">
              <controlPr defaultSize="0" autoFill="0" autoLine="0" autoPict="0">
                <anchor moveWithCells="1">
                  <from>
                    <xdr:col>8</xdr:col>
                    <xdr:colOff>514350</xdr:colOff>
                    <xdr:row>10</xdr:row>
                    <xdr:rowOff>9525</xdr:rowOff>
                  </from>
                  <to>
                    <xdr:col>9</xdr:col>
                    <xdr:colOff>85725</xdr:colOff>
                    <xdr:row>10</xdr:row>
                    <xdr:rowOff>342900</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10</xdr:col>
                    <xdr:colOff>180975</xdr:colOff>
                    <xdr:row>43</xdr:row>
                    <xdr:rowOff>9525</xdr:rowOff>
                  </from>
                  <to>
                    <xdr:col>10</xdr:col>
                    <xdr:colOff>676275</xdr:colOff>
                    <xdr:row>44</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10</xdr:col>
                    <xdr:colOff>180975</xdr:colOff>
                    <xdr:row>42</xdr:row>
                    <xdr:rowOff>38100</xdr:rowOff>
                  </from>
                  <to>
                    <xdr:col>10</xdr:col>
                    <xdr:colOff>647700</xdr:colOff>
                    <xdr:row>43</xdr:row>
                    <xdr:rowOff>9525</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11</xdr:col>
                    <xdr:colOff>180975</xdr:colOff>
                    <xdr:row>42</xdr:row>
                    <xdr:rowOff>28575</xdr:rowOff>
                  </from>
                  <to>
                    <xdr:col>11</xdr:col>
                    <xdr:colOff>685800</xdr:colOff>
                    <xdr:row>43</xdr:row>
                    <xdr:rowOff>38100</xdr:rowOff>
                  </to>
                </anchor>
              </controlPr>
            </control>
          </mc:Choice>
        </mc:AlternateContent>
        <mc:AlternateContent xmlns:mc="http://schemas.openxmlformats.org/markup-compatibility/2006">
          <mc:Choice Requires="x14">
            <control shapeId="1098" r:id="rId18" name="Check Box 74">
              <controlPr defaultSize="0" autoFill="0" autoLine="0" autoPict="0">
                <anchor moveWithCells="1">
                  <from>
                    <xdr:col>11</xdr:col>
                    <xdr:colOff>190500</xdr:colOff>
                    <xdr:row>43</xdr:row>
                    <xdr:rowOff>9525</xdr:rowOff>
                  </from>
                  <to>
                    <xdr:col>11</xdr:col>
                    <xdr:colOff>714375</xdr:colOff>
                    <xdr:row>44</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O38"/>
  <sheetViews>
    <sheetView showGridLines="0" showRuler="0" zoomScaleNormal="100" zoomScaleSheetLayoutView="100" workbookViewId="0">
      <selection activeCell="B18" sqref="B18:N22"/>
    </sheetView>
  </sheetViews>
  <sheetFormatPr defaultColWidth="8.85546875" defaultRowHeight="12.75" x14ac:dyDescent="0.2"/>
  <cols>
    <col min="1" max="1" width="4.28515625" customWidth="1"/>
    <col min="2" max="2" width="12.28515625" customWidth="1"/>
    <col min="3" max="8" width="8.85546875" customWidth="1"/>
    <col min="9" max="9" width="10.28515625" customWidth="1"/>
    <col min="10" max="10" width="8.85546875" customWidth="1"/>
    <col min="11" max="12" width="11.42578125" customWidth="1"/>
    <col min="13" max="13" width="21.42578125" customWidth="1"/>
    <col min="14" max="14" width="22.85546875" customWidth="1"/>
  </cols>
  <sheetData>
    <row r="1" spans="1:15" ht="23.25" x14ac:dyDescent="0.35">
      <c r="B1" s="532" t="s">
        <v>31</v>
      </c>
      <c r="C1" s="532"/>
      <c r="D1" s="532"/>
      <c r="E1" s="532"/>
      <c r="F1" s="532"/>
      <c r="G1" s="532"/>
      <c r="H1" s="532"/>
      <c r="I1" s="532"/>
      <c r="J1" s="532"/>
      <c r="K1" s="532"/>
      <c r="L1" s="532"/>
      <c r="M1" s="532"/>
    </row>
    <row r="2" spans="1:15" x14ac:dyDescent="0.2">
      <c r="B2" s="533" t="s">
        <v>143</v>
      </c>
      <c r="C2" s="533"/>
      <c r="D2" s="533"/>
      <c r="E2" s="533"/>
      <c r="F2" s="533"/>
      <c r="G2" s="533"/>
      <c r="H2" s="533"/>
      <c r="I2" s="533"/>
      <c r="J2" s="533"/>
      <c r="K2" s="533"/>
      <c r="L2" s="533"/>
      <c r="M2" s="533"/>
    </row>
    <row r="4" spans="1:15" ht="23.25" customHeight="1" x14ac:dyDescent="0.2">
      <c r="B4" s="16" t="s">
        <v>23</v>
      </c>
      <c r="D4" s="534">
        <f>'TR REIMBURSEMENT FORM'!C8</f>
        <v>0</v>
      </c>
      <c r="E4" s="534"/>
      <c r="F4" s="534"/>
      <c r="G4" s="534"/>
      <c r="H4" s="534"/>
      <c r="I4" s="534"/>
    </row>
    <row r="6" spans="1:15" ht="15" x14ac:dyDescent="0.25">
      <c r="B6" s="101" t="s">
        <v>24</v>
      </c>
      <c r="C6" s="93"/>
      <c r="D6" s="125">
        <v>0.7</v>
      </c>
      <c r="E6" s="28" t="s">
        <v>76</v>
      </c>
      <c r="F6" s="27" t="s">
        <v>43</v>
      </c>
      <c r="G6" s="159" t="s">
        <v>159</v>
      </c>
      <c r="H6" s="159"/>
      <c r="I6" s="159"/>
      <c r="J6" s="159"/>
      <c r="K6" s="159"/>
      <c r="L6" s="160"/>
    </row>
    <row r="7" spans="1:15" ht="15" x14ac:dyDescent="0.25">
      <c r="B7" s="101"/>
      <c r="C7" s="93"/>
      <c r="D7" s="102"/>
      <c r="E7" s="93"/>
      <c r="F7" s="27" t="s">
        <v>43</v>
      </c>
      <c r="G7" s="93" t="s">
        <v>107</v>
      </c>
      <c r="H7" s="93"/>
      <c r="I7" s="93"/>
      <c r="J7" s="93"/>
      <c r="K7" s="93"/>
    </row>
    <row r="8" spans="1:15" ht="15" x14ac:dyDescent="0.25">
      <c r="B8" s="16"/>
      <c r="D8" s="17"/>
      <c r="E8" s="1"/>
      <c r="F8" s="27" t="s">
        <v>43</v>
      </c>
      <c r="G8" s="93" t="s">
        <v>108</v>
      </c>
    </row>
    <row r="9" spans="1:15" ht="15" x14ac:dyDescent="0.25">
      <c r="B9" s="78"/>
      <c r="C9" s="79"/>
      <c r="D9" s="80"/>
      <c r="E9" s="81"/>
      <c r="F9" s="82"/>
      <c r="G9" s="83"/>
      <c r="H9" s="79"/>
      <c r="I9" s="79"/>
      <c r="J9" s="79"/>
      <c r="K9" s="79"/>
      <c r="L9" s="79"/>
      <c r="M9" s="79"/>
    </row>
    <row r="10" spans="1:15" ht="18" x14ac:dyDescent="0.25">
      <c r="B10" s="90" t="s">
        <v>36</v>
      </c>
      <c r="C10" s="99"/>
      <c r="D10" s="80"/>
      <c r="E10" s="81"/>
      <c r="F10" s="81"/>
      <c r="G10" s="81"/>
      <c r="H10" s="79"/>
      <c r="I10" s="79"/>
      <c r="J10" s="79"/>
      <c r="K10" s="79"/>
      <c r="L10" s="79"/>
      <c r="M10" s="79"/>
    </row>
    <row r="11" spans="1:15" ht="6" customHeight="1" x14ac:dyDescent="0.2">
      <c r="B11" s="78"/>
      <c r="C11" s="79"/>
      <c r="D11" s="80"/>
      <c r="E11" s="81"/>
      <c r="F11" s="81"/>
      <c r="G11" s="81"/>
      <c r="H11" s="79"/>
      <c r="I11" s="79"/>
      <c r="J11" s="79"/>
      <c r="K11" s="79"/>
      <c r="L11" s="79"/>
      <c r="M11" s="79"/>
    </row>
    <row r="12" spans="1:15" ht="27" customHeight="1" x14ac:dyDescent="0.2">
      <c r="A12" s="19"/>
      <c r="B12" s="535" t="s">
        <v>74</v>
      </c>
      <c r="C12" s="536"/>
      <c r="D12" s="536"/>
      <c r="E12" s="536"/>
      <c r="F12" s="536"/>
      <c r="G12" s="536"/>
      <c r="H12" s="536"/>
      <c r="I12" s="536"/>
      <c r="J12" s="536"/>
      <c r="K12" s="536"/>
      <c r="L12" s="536"/>
      <c r="M12" s="537"/>
    </row>
    <row r="13" spans="1:15" ht="30" customHeight="1" x14ac:dyDescent="0.2">
      <c r="A13" s="19"/>
      <c r="B13" s="535" t="s">
        <v>188</v>
      </c>
      <c r="C13" s="536"/>
      <c r="D13" s="536"/>
      <c r="E13" s="536"/>
      <c r="F13" s="536"/>
      <c r="G13" s="536"/>
      <c r="H13" s="536"/>
      <c r="I13" s="536"/>
      <c r="J13" s="536"/>
      <c r="K13" s="536"/>
      <c r="L13" s="536"/>
      <c r="M13" s="537"/>
    </row>
    <row r="14" spans="1:15" ht="23.25" customHeight="1" x14ac:dyDescent="0.2">
      <c r="A14" s="19"/>
      <c r="B14" s="538" t="s">
        <v>39</v>
      </c>
      <c r="C14" s="536"/>
      <c r="D14" s="536"/>
      <c r="E14" s="536"/>
      <c r="F14" s="536"/>
      <c r="G14" s="536"/>
      <c r="H14" s="536"/>
      <c r="I14" s="536"/>
      <c r="J14" s="536"/>
      <c r="K14" s="536"/>
      <c r="L14" s="536"/>
      <c r="M14" s="537"/>
    </row>
    <row r="15" spans="1:15" ht="6" customHeight="1" x14ac:dyDescent="0.2">
      <c r="A15" s="19"/>
      <c r="B15" s="539" t="s">
        <v>127</v>
      </c>
      <c r="C15" s="539"/>
      <c r="D15" s="539"/>
      <c r="E15" s="539"/>
      <c r="F15" s="539"/>
      <c r="G15" s="539"/>
      <c r="H15" s="539"/>
      <c r="I15" s="539"/>
      <c r="J15" s="539"/>
      <c r="K15" s="539"/>
      <c r="L15" s="539"/>
      <c r="M15" s="539"/>
    </row>
    <row r="16" spans="1:15" ht="30" customHeight="1" x14ac:dyDescent="0.2">
      <c r="A16" s="19"/>
      <c r="B16" s="539"/>
      <c r="C16" s="539"/>
      <c r="D16" s="539"/>
      <c r="E16" s="539"/>
      <c r="F16" s="539"/>
      <c r="G16" s="539"/>
      <c r="H16" s="539"/>
      <c r="I16" s="539"/>
      <c r="J16" s="539"/>
      <c r="K16" s="539"/>
      <c r="L16" s="539"/>
      <c r="M16" s="539"/>
      <c r="N16" s="37"/>
      <c r="O16" s="37"/>
    </row>
    <row r="18" spans="2:14" ht="27" customHeight="1" x14ac:dyDescent="0.25">
      <c r="B18" s="91" t="s">
        <v>25</v>
      </c>
      <c r="C18" s="530" t="s">
        <v>32</v>
      </c>
      <c r="D18" s="531"/>
      <c r="E18" s="530" t="s">
        <v>30</v>
      </c>
      <c r="F18" s="531"/>
      <c r="G18" s="529" t="s">
        <v>26</v>
      </c>
      <c r="H18" s="529"/>
      <c r="I18" s="529"/>
      <c r="J18" s="529"/>
      <c r="K18" s="529"/>
      <c r="L18" s="122" t="s">
        <v>27</v>
      </c>
      <c r="M18" s="92" t="s">
        <v>28</v>
      </c>
      <c r="N18" s="162" t="s">
        <v>172</v>
      </c>
    </row>
    <row r="19" spans="2:14" ht="20.25" customHeight="1" x14ac:dyDescent="0.2">
      <c r="B19" s="167"/>
      <c r="C19" s="523"/>
      <c r="D19" s="524"/>
      <c r="E19" s="525"/>
      <c r="F19" s="525"/>
      <c r="G19" s="526"/>
      <c r="H19" s="527"/>
      <c r="I19" s="527"/>
      <c r="J19" s="527"/>
      <c r="K19" s="528"/>
      <c r="L19" s="123"/>
      <c r="M19" s="86">
        <f>L19*D$6</f>
        <v>0</v>
      </c>
      <c r="N19" s="163"/>
    </row>
    <row r="20" spans="2:14" ht="21" customHeight="1" x14ac:dyDescent="0.2">
      <c r="B20" s="167"/>
      <c r="C20" s="523"/>
      <c r="D20" s="524"/>
      <c r="E20" s="525"/>
      <c r="F20" s="525"/>
      <c r="G20" s="526"/>
      <c r="H20" s="527"/>
      <c r="I20" s="527"/>
      <c r="J20" s="527"/>
      <c r="K20" s="528"/>
      <c r="L20" s="123"/>
      <c r="M20" s="86">
        <f>L20*D$6</f>
        <v>0</v>
      </c>
      <c r="N20" s="163"/>
    </row>
    <row r="21" spans="2:14" ht="21" customHeight="1" x14ac:dyDescent="0.2">
      <c r="B21" s="167"/>
      <c r="C21" s="523"/>
      <c r="D21" s="524"/>
      <c r="E21" s="525"/>
      <c r="F21" s="525"/>
      <c r="G21" s="526"/>
      <c r="H21" s="527"/>
      <c r="I21" s="527"/>
      <c r="J21" s="527"/>
      <c r="K21" s="528"/>
      <c r="L21" s="123"/>
      <c r="M21" s="86">
        <f t="shared" ref="M21:M37" si="0">L21*D$6</f>
        <v>0</v>
      </c>
      <c r="N21" s="163"/>
    </row>
    <row r="22" spans="2:14" ht="21" customHeight="1" x14ac:dyDescent="0.2">
      <c r="B22" s="167"/>
      <c r="C22" s="523"/>
      <c r="D22" s="524"/>
      <c r="E22" s="525"/>
      <c r="F22" s="525"/>
      <c r="G22" s="526"/>
      <c r="H22" s="527"/>
      <c r="I22" s="527"/>
      <c r="J22" s="527"/>
      <c r="K22" s="528"/>
      <c r="L22" s="123"/>
      <c r="M22" s="86">
        <f t="shared" si="0"/>
        <v>0</v>
      </c>
      <c r="N22" s="163"/>
    </row>
    <row r="23" spans="2:14" ht="22.5" customHeight="1" x14ac:dyDescent="0.2">
      <c r="B23" s="167"/>
      <c r="C23" s="523"/>
      <c r="D23" s="524"/>
      <c r="E23" s="525"/>
      <c r="F23" s="525"/>
      <c r="G23" s="526"/>
      <c r="H23" s="527"/>
      <c r="I23" s="527"/>
      <c r="J23" s="527"/>
      <c r="K23" s="528"/>
      <c r="L23" s="123"/>
      <c r="M23" s="86">
        <f t="shared" si="0"/>
        <v>0</v>
      </c>
      <c r="N23" s="163"/>
    </row>
    <row r="24" spans="2:14" ht="21" customHeight="1" x14ac:dyDescent="0.2">
      <c r="B24" s="167"/>
      <c r="C24" s="523"/>
      <c r="D24" s="524"/>
      <c r="E24" s="525"/>
      <c r="F24" s="525"/>
      <c r="G24" s="526"/>
      <c r="H24" s="527"/>
      <c r="I24" s="527"/>
      <c r="J24" s="527"/>
      <c r="K24" s="528"/>
      <c r="L24" s="123"/>
      <c r="M24" s="86">
        <f t="shared" si="0"/>
        <v>0</v>
      </c>
      <c r="N24" s="163"/>
    </row>
    <row r="25" spans="2:14" ht="20.25" customHeight="1" x14ac:dyDescent="0.2">
      <c r="B25" s="167"/>
      <c r="C25" s="523"/>
      <c r="D25" s="524"/>
      <c r="E25" s="525"/>
      <c r="F25" s="525"/>
      <c r="G25" s="526"/>
      <c r="H25" s="527"/>
      <c r="I25" s="527"/>
      <c r="J25" s="527"/>
      <c r="K25" s="528"/>
      <c r="L25" s="123"/>
      <c r="M25" s="86">
        <f t="shared" si="0"/>
        <v>0</v>
      </c>
      <c r="N25" s="163"/>
    </row>
    <row r="26" spans="2:14" ht="22.5" customHeight="1" x14ac:dyDescent="0.2">
      <c r="B26" s="167"/>
      <c r="C26" s="523"/>
      <c r="D26" s="524"/>
      <c r="E26" s="525"/>
      <c r="F26" s="525"/>
      <c r="G26" s="526"/>
      <c r="H26" s="527"/>
      <c r="I26" s="527"/>
      <c r="J26" s="527"/>
      <c r="K26" s="528"/>
      <c r="L26" s="123"/>
      <c r="M26" s="86">
        <f t="shared" si="0"/>
        <v>0</v>
      </c>
      <c r="N26" s="163"/>
    </row>
    <row r="27" spans="2:14" ht="21.75" customHeight="1" x14ac:dyDescent="0.2">
      <c r="B27" s="167"/>
      <c r="C27" s="523"/>
      <c r="D27" s="524"/>
      <c r="E27" s="525"/>
      <c r="F27" s="525"/>
      <c r="G27" s="526"/>
      <c r="H27" s="527"/>
      <c r="I27" s="527"/>
      <c r="J27" s="527"/>
      <c r="K27" s="528"/>
      <c r="L27" s="123"/>
      <c r="M27" s="86">
        <f t="shared" si="0"/>
        <v>0</v>
      </c>
      <c r="N27" s="163"/>
    </row>
    <row r="28" spans="2:14" ht="23.25" customHeight="1" x14ac:dyDescent="0.2">
      <c r="B28" s="167"/>
      <c r="C28" s="523"/>
      <c r="D28" s="524"/>
      <c r="E28" s="525"/>
      <c r="F28" s="525"/>
      <c r="G28" s="526"/>
      <c r="H28" s="527"/>
      <c r="I28" s="527"/>
      <c r="J28" s="527"/>
      <c r="K28" s="528"/>
      <c r="L28" s="123"/>
      <c r="M28" s="86">
        <f t="shared" si="0"/>
        <v>0</v>
      </c>
      <c r="N28" s="163"/>
    </row>
    <row r="29" spans="2:14" ht="21.75" customHeight="1" x14ac:dyDescent="0.2">
      <c r="B29" s="167"/>
      <c r="C29" s="523"/>
      <c r="D29" s="524"/>
      <c r="E29" s="525"/>
      <c r="F29" s="525"/>
      <c r="G29" s="526"/>
      <c r="H29" s="527"/>
      <c r="I29" s="527"/>
      <c r="J29" s="527"/>
      <c r="K29" s="528"/>
      <c r="L29" s="123"/>
      <c r="M29" s="86">
        <f t="shared" si="0"/>
        <v>0</v>
      </c>
      <c r="N29" s="163"/>
    </row>
    <row r="30" spans="2:14" ht="21.75" customHeight="1" x14ac:dyDescent="0.2">
      <c r="B30" s="167"/>
      <c r="C30" s="523"/>
      <c r="D30" s="524"/>
      <c r="E30" s="525"/>
      <c r="F30" s="525"/>
      <c r="G30" s="526"/>
      <c r="H30" s="527"/>
      <c r="I30" s="527"/>
      <c r="J30" s="527"/>
      <c r="K30" s="528"/>
      <c r="L30" s="123"/>
      <c r="M30" s="86">
        <f t="shared" si="0"/>
        <v>0</v>
      </c>
      <c r="N30" s="163"/>
    </row>
    <row r="31" spans="2:14" ht="21.75" customHeight="1" x14ac:dyDescent="0.2">
      <c r="B31" s="167"/>
      <c r="C31" s="523"/>
      <c r="D31" s="524"/>
      <c r="E31" s="525"/>
      <c r="F31" s="525"/>
      <c r="G31" s="526"/>
      <c r="H31" s="527"/>
      <c r="I31" s="527"/>
      <c r="J31" s="527"/>
      <c r="K31" s="528"/>
      <c r="L31" s="123"/>
      <c r="M31" s="86">
        <f t="shared" si="0"/>
        <v>0</v>
      </c>
      <c r="N31" s="163"/>
    </row>
    <row r="32" spans="2:14" ht="21.75" customHeight="1" x14ac:dyDescent="0.2">
      <c r="B32" s="167"/>
      <c r="C32" s="523"/>
      <c r="D32" s="524"/>
      <c r="E32" s="525"/>
      <c r="F32" s="525"/>
      <c r="G32" s="526"/>
      <c r="H32" s="527"/>
      <c r="I32" s="527"/>
      <c r="J32" s="527"/>
      <c r="K32" s="528"/>
      <c r="L32" s="123"/>
      <c r="M32" s="86">
        <f t="shared" si="0"/>
        <v>0</v>
      </c>
      <c r="N32" s="163"/>
    </row>
    <row r="33" spans="2:14" ht="21.75" customHeight="1" x14ac:dyDescent="0.2">
      <c r="B33" s="167"/>
      <c r="C33" s="523"/>
      <c r="D33" s="524"/>
      <c r="E33" s="525"/>
      <c r="F33" s="525"/>
      <c r="G33" s="526"/>
      <c r="H33" s="527"/>
      <c r="I33" s="527"/>
      <c r="J33" s="527"/>
      <c r="K33" s="528"/>
      <c r="L33" s="123"/>
      <c r="M33" s="86">
        <f t="shared" si="0"/>
        <v>0</v>
      </c>
      <c r="N33" s="163"/>
    </row>
    <row r="34" spans="2:14" ht="21.75" customHeight="1" x14ac:dyDescent="0.2">
      <c r="B34" s="167"/>
      <c r="C34" s="523"/>
      <c r="D34" s="524"/>
      <c r="E34" s="525"/>
      <c r="F34" s="525"/>
      <c r="G34" s="526"/>
      <c r="H34" s="527"/>
      <c r="I34" s="527"/>
      <c r="J34" s="527"/>
      <c r="K34" s="528"/>
      <c r="L34" s="123"/>
      <c r="M34" s="86">
        <f t="shared" si="0"/>
        <v>0</v>
      </c>
      <c r="N34" s="163"/>
    </row>
    <row r="35" spans="2:14" ht="21.75" customHeight="1" x14ac:dyDescent="0.2">
      <c r="B35" s="167"/>
      <c r="C35" s="523"/>
      <c r="D35" s="524"/>
      <c r="E35" s="525"/>
      <c r="F35" s="525"/>
      <c r="G35" s="526"/>
      <c r="H35" s="527"/>
      <c r="I35" s="527"/>
      <c r="J35" s="527"/>
      <c r="K35" s="528"/>
      <c r="L35" s="123"/>
      <c r="M35" s="86">
        <f t="shared" si="0"/>
        <v>0</v>
      </c>
      <c r="N35" s="163"/>
    </row>
    <row r="36" spans="2:14" ht="21.75" customHeight="1" x14ac:dyDescent="0.2">
      <c r="B36" s="167"/>
      <c r="C36" s="523"/>
      <c r="D36" s="524"/>
      <c r="E36" s="525"/>
      <c r="F36" s="525"/>
      <c r="G36" s="526"/>
      <c r="H36" s="527"/>
      <c r="I36" s="527"/>
      <c r="J36" s="527"/>
      <c r="K36" s="528"/>
      <c r="L36" s="123"/>
      <c r="M36" s="86">
        <f t="shared" si="0"/>
        <v>0</v>
      </c>
      <c r="N36" s="163"/>
    </row>
    <row r="37" spans="2:14" ht="21" customHeight="1" x14ac:dyDescent="0.2">
      <c r="B37" s="167"/>
      <c r="C37" s="523"/>
      <c r="D37" s="524"/>
      <c r="E37" s="525"/>
      <c r="F37" s="525"/>
      <c r="G37" s="526"/>
      <c r="H37" s="527"/>
      <c r="I37" s="527"/>
      <c r="J37" s="527"/>
      <c r="K37" s="528"/>
      <c r="L37" s="123"/>
      <c r="M37" s="86">
        <f t="shared" si="0"/>
        <v>0</v>
      </c>
      <c r="N37" s="163"/>
    </row>
    <row r="38" spans="2:14" ht="20.25" customHeight="1" x14ac:dyDescent="0.25">
      <c r="B38" s="93"/>
      <c r="C38" s="93"/>
      <c r="D38" s="93"/>
      <c r="E38" s="93"/>
      <c r="F38" s="93"/>
      <c r="G38" s="93"/>
      <c r="H38" s="93"/>
      <c r="I38" s="93"/>
      <c r="J38" s="93"/>
      <c r="K38" s="100" t="s">
        <v>29</v>
      </c>
      <c r="L38" s="124">
        <f>SUM(L19:L37)</f>
        <v>0</v>
      </c>
      <c r="M38" s="87">
        <f>SUM(M19:M37)</f>
        <v>0</v>
      </c>
    </row>
  </sheetData>
  <sheetProtection selectLockedCells="1"/>
  <mergeCells count="67">
    <mergeCell ref="B1:M1"/>
    <mergeCell ref="B2:M2"/>
    <mergeCell ref="D4:I4"/>
    <mergeCell ref="G24:K24"/>
    <mergeCell ref="G23:K23"/>
    <mergeCell ref="B12:M12"/>
    <mergeCell ref="B13:M13"/>
    <mergeCell ref="B14:M14"/>
    <mergeCell ref="B15:M16"/>
    <mergeCell ref="G20:K20"/>
    <mergeCell ref="G22:K22"/>
    <mergeCell ref="G25:K25"/>
    <mergeCell ref="C26:D26"/>
    <mergeCell ref="G18:K18"/>
    <mergeCell ref="C19:D19"/>
    <mergeCell ref="G21:K21"/>
    <mergeCell ref="G19:K19"/>
    <mergeCell ref="C21:D21"/>
    <mergeCell ref="E19:F19"/>
    <mergeCell ref="C20:D20"/>
    <mergeCell ref="E21:F21"/>
    <mergeCell ref="E20:F20"/>
    <mergeCell ref="C18:D18"/>
    <mergeCell ref="E18:F18"/>
    <mergeCell ref="C25:D25"/>
    <mergeCell ref="C24:D24"/>
    <mergeCell ref="G37:K37"/>
    <mergeCell ref="E28:F28"/>
    <mergeCell ref="E31:F31"/>
    <mergeCell ref="G33:K33"/>
    <mergeCell ref="G29:K29"/>
    <mergeCell ref="G28:K28"/>
    <mergeCell ref="G32:K32"/>
    <mergeCell ref="E33:F33"/>
    <mergeCell ref="E32:F32"/>
    <mergeCell ref="G31:K31"/>
    <mergeCell ref="G34:K34"/>
    <mergeCell ref="G30:K30"/>
    <mergeCell ref="E34:F34"/>
    <mergeCell ref="G36:K36"/>
    <mergeCell ref="G35:K35"/>
    <mergeCell ref="E36:F36"/>
    <mergeCell ref="C29:D29"/>
    <mergeCell ref="E26:F26"/>
    <mergeCell ref="C35:D35"/>
    <mergeCell ref="G27:K27"/>
    <mergeCell ref="C32:D32"/>
    <mergeCell ref="C27:D27"/>
    <mergeCell ref="C31:D31"/>
    <mergeCell ref="E35:F35"/>
    <mergeCell ref="G26:K26"/>
    <mergeCell ref="C37:D37"/>
    <mergeCell ref="C22:D22"/>
    <mergeCell ref="C23:D23"/>
    <mergeCell ref="E25:F25"/>
    <mergeCell ref="E24:F24"/>
    <mergeCell ref="E37:F37"/>
    <mergeCell ref="C28:D28"/>
    <mergeCell ref="E29:F29"/>
    <mergeCell ref="E23:F23"/>
    <mergeCell ref="E22:F22"/>
    <mergeCell ref="C33:D33"/>
    <mergeCell ref="C34:D34"/>
    <mergeCell ref="C36:D36"/>
    <mergeCell ref="E27:F27"/>
    <mergeCell ref="C30:D30"/>
    <mergeCell ref="E30:F30"/>
  </mergeCells>
  <phoneticPr fontId="3" type="noConversion"/>
  <printOptions horizontalCentered="1"/>
  <pageMargins left="0.5" right="0.5" top="0.5" bottom="0.5" header="0.5" footer="0.5"/>
  <pageSetup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M33"/>
  <sheetViews>
    <sheetView zoomScale="96" zoomScaleNormal="96" zoomScaleSheetLayoutView="93" workbookViewId="0">
      <selection activeCell="J10" sqref="J10"/>
    </sheetView>
  </sheetViews>
  <sheetFormatPr defaultColWidth="8.85546875" defaultRowHeight="12.75" x14ac:dyDescent="0.2"/>
  <cols>
    <col min="1" max="1" width="5.42578125" customWidth="1"/>
    <col min="2" max="2" width="17.140625" customWidth="1"/>
    <col min="3" max="3" width="8.85546875" customWidth="1"/>
    <col min="4" max="4" width="11.140625" customWidth="1"/>
    <col min="5" max="5" width="8.85546875" customWidth="1"/>
    <col min="6" max="6" width="12.7109375" customWidth="1"/>
    <col min="7" max="7" width="8.85546875" customWidth="1"/>
    <col min="8" max="8" width="14.42578125" customWidth="1"/>
    <col min="9" max="9" width="48.42578125" customWidth="1"/>
    <col min="10" max="10" width="32.85546875" customWidth="1"/>
  </cols>
  <sheetData>
    <row r="1" spans="1:13" ht="20.25" x14ac:dyDescent="0.3">
      <c r="B1" s="543" t="s">
        <v>37</v>
      </c>
      <c r="C1" s="543"/>
      <c r="D1" s="543"/>
      <c r="E1" s="543"/>
      <c r="F1" s="543"/>
      <c r="G1" s="543"/>
      <c r="H1" s="543"/>
      <c r="I1" s="543"/>
    </row>
    <row r="2" spans="1:13" x14ac:dyDescent="0.2">
      <c r="B2" s="533" t="s">
        <v>143</v>
      </c>
      <c r="C2" s="533"/>
      <c r="D2" s="533"/>
      <c r="E2" s="533"/>
      <c r="F2" s="533"/>
      <c r="G2" s="533"/>
      <c r="H2" s="533"/>
      <c r="I2" s="533"/>
      <c r="J2" s="16"/>
      <c r="K2" s="16"/>
      <c r="L2" s="16"/>
      <c r="M2" s="16"/>
    </row>
    <row r="4" spans="1:13" ht="21.75" customHeight="1" x14ac:dyDescent="0.2">
      <c r="B4" s="16" t="s">
        <v>23</v>
      </c>
      <c r="D4" s="534">
        <f>'TR REIMBURSEMENT FORM'!C8</f>
        <v>0</v>
      </c>
      <c r="E4" s="534"/>
      <c r="F4" s="534"/>
      <c r="G4" s="534"/>
      <c r="H4" s="534"/>
    </row>
    <row r="6" spans="1:13" ht="18" x14ac:dyDescent="0.25">
      <c r="B6" s="89" t="s">
        <v>36</v>
      </c>
      <c r="C6" s="90"/>
      <c r="D6" s="84"/>
      <c r="E6" s="85"/>
      <c r="F6" s="85"/>
      <c r="G6" s="85"/>
      <c r="H6" s="78"/>
      <c r="I6" s="78"/>
    </row>
    <row r="7" spans="1:13" s="18" customFormat="1" ht="7.5" customHeight="1" x14ac:dyDescent="0.2">
      <c r="B7" s="78"/>
      <c r="C7" s="78"/>
      <c r="D7" s="84"/>
      <c r="E7" s="85"/>
      <c r="F7" s="85"/>
      <c r="G7" s="85"/>
      <c r="H7" s="78"/>
      <c r="I7" s="78"/>
    </row>
    <row r="8" spans="1:13" s="7" customFormat="1" ht="27.75" customHeight="1" x14ac:dyDescent="0.2">
      <c r="A8" s="21"/>
      <c r="B8" s="544" t="s">
        <v>38</v>
      </c>
      <c r="C8" s="544"/>
      <c r="D8" s="544"/>
      <c r="E8" s="544"/>
      <c r="F8" s="544"/>
      <c r="G8" s="544"/>
      <c r="H8" s="544"/>
      <c r="I8" s="544"/>
    </row>
    <row r="9" spans="1:13" s="7" customFormat="1" ht="27.75" customHeight="1" x14ac:dyDescent="0.2">
      <c r="A9" s="21"/>
      <c r="B9" s="544" t="s">
        <v>49</v>
      </c>
      <c r="C9" s="544"/>
      <c r="D9" s="544"/>
      <c r="E9" s="544"/>
      <c r="F9" s="544"/>
      <c r="G9" s="544"/>
      <c r="H9" s="544"/>
      <c r="I9" s="544"/>
    </row>
    <row r="10" spans="1:13" s="18" customFormat="1" ht="27" customHeight="1" x14ac:dyDescent="0.2">
      <c r="A10" s="21"/>
      <c r="B10" s="134" t="s">
        <v>105</v>
      </c>
      <c r="C10" s="106"/>
      <c r="D10" s="106"/>
      <c r="E10" s="106"/>
      <c r="F10" s="106"/>
      <c r="G10" s="106"/>
      <c r="H10" s="106"/>
      <c r="I10" s="106"/>
    </row>
    <row r="11" spans="1:13" s="7" customFormat="1" ht="30" customHeight="1" x14ac:dyDescent="0.2">
      <c r="A11" s="24"/>
      <c r="B11" s="545" t="s">
        <v>185</v>
      </c>
      <c r="C11" s="545"/>
      <c r="D11" s="545"/>
      <c r="E11" s="545"/>
      <c r="F11" s="545"/>
      <c r="G11" s="545"/>
      <c r="H11" s="545"/>
      <c r="I11" s="545"/>
      <c r="J11" s="20"/>
      <c r="K11" s="20"/>
      <c r="L11" s="20"/>
    </row>
    <row r="12" spans="1:13" s="7" customFormat="1" ht="26.25" customHeight="1" x14ac:dyDescent="0.2">
      <c r="A12" s="24"/>
      <c r="B12" s="550" t="s">
        <v>106</v>
      </c>
      <c r="C12" s="550"/>
      <c r="D12" s="550"/>
      <c r="E12" s="550"/>
      <c r="F12" s="550"/>
      <c r="G12" s="550"/>
      <c r="H12" s="550"/>
      <c r="I12" s="550"/>
      <c r="J12" s="20"/>
      <c r="K12" s="20"/>
      <c r="L12" s="20"/>
    </row>
    <row r="13" spans="1:13" s="18" customFormat="1" ht="35.25" customHeight="1" x14ac:dyDescent="0.2">
      <c r="A13" s="24"/>
      <c r="B13" s="545" t="s">
        <v>144</v>
      </c>
      <c r="C13" s="545"/>
      <c r="D13" s="545"/>
      <c r="E13" s="545"/>
      <c r="F13" s="545"/>
      <c r="G13" s="545"/>
      <c r="H13" s="545"/>
      <c r="I13" s="545"/>
      <c r="L13" s="25"/>
      <c r="M13" s="26"/>
    </row>
    <row r="15" spans="1:13" ht="33.75" customHeight="1" x14ac:dyDescent="0.25">
      <c r="B15" s="103" t="s">
        <v>25</v>
      </c>
      <c r="C15" s="546" t="s">
        <v>33</v>
      </c>
      <c r="D15" s="547"/>
      <c r="E15" s="546" t="s">
        <v>34</v>
      </c>
      <c r="F15" s="547"/>
      <c r="G15" s="548" t="s">
        <v>35</v>
      </c>
      <c r="H15" s="549"/>
      <c r="I15" s="94" t="s">
        <v>28</v>
      </c>
      <c r="J15" s="162" t="s">
        <v>172</v>
      </c>
    </row>
    <row r="16" spans="1:13" ht="21" customHeight="1" x14ac:dyDescent="0.2">
      <c r="B16" s="168"/>
      <c r="C16" s="540"/>
      <c r="D16" s="541"/>
      <c r="E16" s="542"/>
      <c r="F16" s="542"/>
      <c r="G16" s="540"/>
      <c r="H16" s="542"/>
      <c r="I16" s="88">
        <f>SUM(C16:H16)</f>
        <v>0</v>
      </c>
      <c r="J16" s="163"/>
    </row>
    <row r="17" spans="2:10" ht="22.5" customHeight="1" x14ac:dyDescent="0.2">
      <c r="B17" s="168"/>
      <c r="C17" s="540"/>
      <c r="D17" s="541"/>
      <c r="E17" s="542"/>
      <c r="F17" s="542"/>
      <c r="G17" s="540"/>
      <c r="H17" s="541"/>
      <c r="I17" s="88">
        <f t="shared" ref="I17:I32" si="0">SUM(C17:H17)</f>
        <v>0</v>
      </c>
      <c r="J17" s="163"/>
    </row>
    <row r="18" spans="2:10" ht="19.5" customHeight="1" x14ac:dyDescent="0.2">
      <c r="B18" s="168"/>
      <c r="C18" s="540"/>
      <c r="D18" s="541"/>
      <c r="E18" s="542"/>
      <c r="F18" s="542"/>
      <c r="G18" s="540"/>
      <c r="H18" s="541"/>
      <c r="I18" s="88">
        <f t="shared" si="0"/>
        <v>0</v>
      </c>
      <c r="J18" s="163"/>
    </row>
    <row r="19" spans="2:10" ht="20.25" customHeight="1" x14ac:dyDescent="0.2">
      <c r="B19" s="168"/>
      <c r="C19" s="540"/>
      <c r="D19" s="541"/>
      <c r="E19" s="542"/>
      <c r="F19" s="542"/>
      <c r="G19" s="540"/>
      <c r="H19" s="541"/>
      <c r="I19" s="88">
        <f>SUM(C19:H19)</f>
        <v>0</v>
      </c>
      <c r="J19" s="163"/>
    </row>
    <row r="20" spans="2:10" ht="21" customHeight="1" x14ac:dyDescent="0.2">
      <c r="B20" s="168"/>
      <c r="C20" s="540"/>
      <c r="D20" s="541"/>
      <c r="E20" s="542"/>
      <c r="F20" s="542"/>
      <c r="G20" s="540"/>
      <c r="H20" s="541"/>
      <c r="I20" s="88">
        <f t="shared" si="0"/>
        <v>0</v>
      </c>
      <c r="J20" s="163"/>
    </row>
    <row r="21" spans="2:10" ht="19.5" customHeight="1" x14ac:dyDescent="0.2">
      <c r="B21" s="168"/>
      <c r="C21" s="540"/>
      <c r="D21" s="541"/>
      <c r="E21" s="542"/>
      <c r="F21" s="542"/>
      <c r="G21" s="540"/>
      <c r="H21" s="541"/>
      <c r="I21" s="88">
        <f t="shared" si="0"/>
        <v>0</v>
      </c>
      <c r="J21" s="163"/>
    </row>
    <row r="22" spans="2:10" ht="20.25" customHeight="1" x14ac:dyDescent="0.2">
      <c r="B22" s="168"/>
      <c r="C22" s="540"/>
      <c r="D22" s="541"/>
      <c r="E22" s="542"/>
      <c r="F22" s="542"/>
      <c r="G22" s="540"/>
      <c r="H22" s="541"/>
      <c r="I22" s="88">
        <f t="shared" si="0"/>
        <v>0</v>
      </c>
      <c r="J22" s="163"/>
    </row>
    <row r="23" spans="2:10" ht="20.25" customHeight="1" x14ac:dyDescent="0.2">
      <c r="B23" s="168"/>
      <c r="C23" s="540"/>
      <c r="D23" s="541"/>
      <c r="E23" s="542"/>
      <c r="F23" s="542"/>
      <c r="G23" s="540"/>
      <c r="H23" s="541"/>
      <c r="I23" s="88">
        <f>SUM(C23:H23)</f>
        <v>0</v>
      </c>
      <c r="J23" s="163"/>
    </row>
    <row r="24" spans="2:10" ht="20.25" customHeight="1" x14ac:dyDescent="0.2">
      <c r="B24" s="168"/>
      <c r="C24" s="540"/>
      <c r="D24" s="541"/>
      <c r="E24" s="542"/>
      <c r="F24" s="542"/>
      <c r="G24" s="540"/>
      <c r="H24" s="541"/>
      <c r="I24" s="88">
        <f>SUM(C24:H24)</f>
        <v>0</v>
      </c>
      <c r="J24" s="163"/>
    </row>
    <row r="25" spans="2:10" ht="19.5" customHeight="1" x14ac:dyDescent="0.2">
      <c r="B25" s="168"/>
      <c r="C25" s="540"/>
      <c r="D25" s="541"/>
      <c r="E25" s="542"/>
      <c r="F25" s="542"/>
      <c r="G25" s="540"/>
      <c r="H25" s="541"/>
      <c r="I25" s="88">
        <f t="shared" si="0"/>
        <v>0</v>
      </c>
      <c r="J25" s="163"/>
    </row>
    <row r="26" spans="2:10" ht="22.5" customHeight="1" x14ac:dyDescent="0.2">
      <c r="B26" s="168"/>
      <c r="C26" s="540"/>
      <c r="D26" s="541"/>
      <c r="E26" s="542"/>
      <c r="F26" s="542"/>
      <c r="G26" s="540"/>
      <c r="H26" s="541"/>
      <c r="I26" s="88">
        <f t="shared" si="0"/>
        <v>0</v>
      </c>
      <c r="J26" s="163"/>
    </row>
    <row r="27" spans="2:10" ht="20.25" customHeight="1" x14ac:dyDescent="0.2">
      <c r="B27" s="168"/>
      <c r="C27" s="540"/>
      <c r="D27" s="541"/>
      <c r="E27" s="542"/>
      <c r="F27" s="542"/>
      <c r="G27" s="540"/>
      <c r="H27" s="541"/>
      <c r="I27" s="88">
        <f t="shared" si="0"/>
        <v>0</v>
      </c>
      <c r="J27" s="163"/>
    </row>
    <row r="28" spans="2:10" ht="20.25" customHeight="1" x14ac:dyDescent="0.2">
      <c r="B28" s="168"/>
      <c r="C28" s="540"/>
      <c r="D28" s="541"/>
      <c r="E28" s="542"/>
      <c r="F28" s="542"/>
      <c r="G28" s="540"/>
      <c r="H28" s="541"/>
      <c r="I28" s="88">
        <f t="shared" si="0"/>
        <v>0</v>
      </c>
      <c r="J28" s="163"/>
    </row>
    <row r="29" spans="2:10" ht="20.25" customHeight="1" x14ac:dyDescent="0.2">
      <c r="B29" s="168"/>
      <c r="C29" s="540"/>
      <c r="D29" s="541"/>
      <c r="E29" s="542"/>
      <c r="F29" s="542"/>
      <c r="G29" s="540"/>
      <c r="H29" s="541"/>
      <c r="I29" s="88">
        <f t="shared" si="0"/>
        <v>0</v>
      </c>
      <c r="J29" s="163"/>
    </row>
    <row r="30" spans="2:10" ht="22.5" customHeight="1" x14ac:dyDescent="0.2">
      <c r="B30" s="168"/>
      <c r="C30" s="540"/>
      <c r="D30" s="541"/>
      <c r="E30" s="542"/>
      <c r="F30" s="542"/>
      <c r="G30" s="540"/>
      <c r="H30" s="541"/>
      <c r="I30" s="88">
        <f t="shared" si="0"/>
        <v>0</v>
      </c>
      <c r="J30" s="163"/>
    </row>
    <row r="31" spans="2:10" ht="23.25" customHeight="1" x14ac:dyDescent="0.2">
      <c r="B31" s="168"/>
      <c r="C31" s="540"/>
      <c r="D31" s="541"/>
      <c r="E31" s="542"/>
      <c r="F31" s="542"/>
      <c r="G31" s="540"/>
      <c r="H31" s="541"/>
      <c r="I31" s="88">
        <f t="shared" si="0"/>
        <v>0</v>
      </c>
      <c r="J31" s="163"/>
    </row>
    <row r="32" spans="2:10" ht="21" customHeight="1" thickBot="1" x14ac:dyDescent="0.25">
      <c r="B32" s="168"/>
      <c r="C32" s="540"/>
      <c r="D32" s="541"/>
      <c r="E32" s="542"/>
      <c r="F32" s="542"/>
      <c r="G32" s="540"/>
      <c r="H32" s="541"/>
      <c r="I32" s="95">
        <f t="shared" si="0"/>
        <v>0</v>
      </c>
      <c r="J32" s="163"/>
    </row>
    <row r="33" spans="2:9" ht="33.75" customHeight="1" thickBot="1" x14ac:dyDescent="0.3">
      <c r="B33" s="96"/>
      <c r="C33" s="96"/>
      <c r="D33" s="96"/>
      <c r="E33" s="96"/>
      <c r="F33" s="96"/>
      <c r="G33" s="96"/>
      <c r="H33" s="97" t="s">
        <v>75</v>
      </c>
      <c r="I33" s="98">
        <f>SUM(I16:I32)</f>
        <v>0</v>
      </c>
    </row>
  </sheetData>
  <sheetProtection selectLockedCells="1"/>
  <mergeCells count="62">
    <mergeCell ref="E16:F16"/>
    <mergeCell ref="G15:H15"/>
    <mergeCell ref="B13:I13"/>
    <mergeCell ref="B12:I12"/>
    <mergeCell ref="C25:D25"/>
    <mergeCell ref="C26:D26"/>
    <mergeCell ref="G18:H18"/>
    <mergeCell ref="G17:H17"/>
    <mergeCell ref="C23:D23"/>
    <mergeCell ref="E23:F23"/>
    <mergeCell ref="E19:F19"/>
    <mergeCell ref="G23:H23"/>
    <mergeCell ref="G26:H26"/>
    <mergeCell ref="G25:H25"/>
    <mergeCell ref="E18:F18"/>
    <mergeCell ref="C17:D17"/>
    <mergeCell ref="E28:F28"/>
    <mergeCell ref="E27:F27"/>
    <mergeCell ref="E25:F25"/>
    <mergeCell ref="G27:H27"/>
    <mergeCell ref="E20:F20"/>
    <mergeCell ref="B1:I1"/>
    <mergeCell ref="D4:H4"/>
    <mergeCell ref="E17:F17"/>
    <mergeCell ref="G20:H20"/>
    <mergeCell ref="C18:D18"/>
    <mergeCell ref="C19:D19"/>
    <mergeCell ref="C20:D20"/>
    <mergeCell ref="G19:H19"/>
    <mergeCell ref="B8:I8"/>
    <mergeCell ref="B11:I11"/>
    <mergeCell ref="G16:H16"/>
    <mergeCell ref="B2:I2"/>
    <mergeCell ref="B9:I9"/>
    <mergeCell ref="C16:D16"/>
    <mergeCell ref="C15:D15"/>
    <mergeCell ref="E15:F15"/>
    <mergeCell ref="G29:H29"/>
    <mergeCell ref="G28:H28"/>
    <mergeCell ref="G22:H22"/>
    <mergeCell ref="E22:F22"/>
    <mergeCell ref="C21:D21"/>
    <mergeCell ref="E29:F29"/>
    <mergeCell ref="E26:F26"/>
    <mergeCell ref="C29:D29"/>
    <mergeCell ref="G24:H24"/>
    <mergeCell ref="C22:D22"/>
    <mergeCell ref="C24:D24"/>
    <mergeCell ref="E24:F24"/>
    <mergeCell ref="G21:H21"/>
    <mergeCell ref="E21:F21"/>
    <mergeCell ref="C27:D27"/>
    <mergeCell ref="C28:D28"/>
    <mergeCell ref="G32:H32"/>
    <mergeCell ref="G31:H31"/>
    <mergeCell ref="G30:H30"/>
    <mergeCell ref="E30:F30"/>
    <mergeCell ref="C31:D31"/>
    <mergeCell ref="C32:D32"/>
    <mergeCell ref="E32:F32"/>
    <mergeCell ref="E31:F31"/>
    <mergeCell ref="C30:D30"/>
  </mergeCells>
  <phoneticPr fontId="3" type="noConversion"/>
  <hyperlinks>
    <hyperlink ref="B13:I13" r:id="rId1" display="For travel outside the continental United States (Hawaii, Alaska, etc.) and foreign travel, please refer to the per diem rates set forth by the U.S. State Department." xr:uid="{00000000-0004-0000-0200-000000000000}"/>
    <hyperlink ref="B12:I12" r:id="rId2" display="Domestic and non-foreign per diem rates" xr:uid="{5B48AF09-BB62-9C4C-B696-C99E5F21E62E}"/>
  </hyperlinks>
  <printOptions horizontalCentered="1"/>
  <pageMargins left="1" right="1" top="1" bottom="1" header="0.5" footer="0.5"/>
  <pageSetup scale="50"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M31"/>
  <sheetViews>
    <sheetView zoomScaleNormal="100" zoomScaleSheetLayoutView="96" workbookViewId="0">
      <selection activeCell="B9" sqref="B9:J9"/>
    </sheetView>
  </sheetViews>
  <sheetFormatPr defaultColWidth="8.85546875" defaultRowHeight="12.75" x14ac:dyDescent="0.2"/>
  <cols>
    <col min="1" max="1" width="4.28515625" customWidth="1"/>
    <col min="2" max="2" width="12.28515625" customWidth="1"/>
    <col min="3" max="5" width="8.85546875" customWidth="1"/>
    <col min="6" max="6" width="21.85546875" customWidth="1"/>
    <col min="7" max="8" width="10.140625" customWidth="1"/>
    <col min="9" max="9" width="10.28515625" customWidth="1"/>
    <col min="10" max="10" width="23.140625" customWidth="1"/>
    <col min="11" max="11" width="31.85546875" customWidth="1"/>
  </cols>
  <sheetData>
    <row r="1" spans="1:13" ht="20.25" x14ac:dyDescent="0.3">
      <c r="B1" s="543" t="s">
        <v>44</v>
      </c>
      <c r="C1" s="543"/>
      <c r="D1" s="543"/>
      <c r="E1" s="543"/>
      <c r="F1" s="543"/>
      <c r="G1" s="543"/>
      <c r="H1" s="543"/>
      <c r="I1" s="543"/>
      <c r="J1" s="543"/>
    </row>
    <row r="2" spans="1:13" x14ac:dyDescent="0.2">
      <c r="B2" s="533" t="s">
        <v>143</v>
      </c>
      <c r="C2" s="533"/>
      <c r="D2" s="533"/>
      <c r="E2" s="533"/>
      <c r="F2" s="533"/>
      <c r="G2" s="533"/>
      <c r="H2" s="533"/>
      <c r="I2" s="533"/>
      <c r="J2" s="533"/>
      <c r="K2" s="16"/>
      <c r="L2" s="16"/>
      <c r="M2" s="16"/>
    </row>
    <row r="4" spans="1:13" ht="24" customHeight="1" x14ac:dyDescent="0.2">
      <c r="B4" s="16" t="s">
        <v>23</v>
      </c>
      <c r="D4" s="534">
        <f>'TR REIMBURSEMENT FORM'!C8</f>
        <v>0</v>
      </c>
      <c r="E4" s="534"/>
      <c r="F4" s="534"/>
      <c r="G4" s="534"/>
      <c r="H4" s="534"/>
      <c r="I4" s="534"/>
    </row>
    <row r="6" spans="1:13" ht="15" x14ac:dyDescent="0.25">
      <c r="B6" s="16"/>
      <c r="D6" s="17"/>
      <c r="E6" s="1"/>
      <c r="F6" s="31"/>
      <c r="G6" s="7"/>
    </row>
    <row r="7" spans="1:13" ht="18" x14ac:dyDescent="0.25">
      <c r="B7" s="90" t="s">
        <v>36</v>
      </c>
      <c r="C7" s="99"/>
      <c r="D7" s="80"/>
      <c r="E7" s="81"/>
      <c r="F7" s="81"/>
      <c r="G7" s="81"/>
      <c r="H7" s="79"/>
      <c r="I7" s="79"/>
      <c r="J7" s="79"/>
    </row>
    <row r="8" spans="1:13" x14ac:dyDescent="0.2">
      <c r="B8" s="78"/>
      <c r="C8" s="79"/>
      <c r="D8" s="80"/>
      <c r="E8" s="81"/>
      <c r="F8" s="81"/>
      <c r="G8" s="81"/>
      <c r="H8" s="79"/>
      <c r="I8" s="79"/>
      <c r="J8" s="79"/>
    </row>
    <row r="9" spans="1:13" ht="29.25" customHeight="1" x14ac:dyDescent="0.2">
      <c r="A9" s="19"/>
      <c r="B9" s="545" t="s">
        <v>128</v>
      </c>
      <c r="C9" s="545"/>
      <c r="D9" s="545"/>
      <c r="E9" s="545"/>
      <c r="F9" s="545"/>
      <c r="G9" s="545"/>
      <c r="H9" s="545"/>
      <c r="I9" s="545"/>
      <c r="J9" s="545"/>
    </row>
    <row r="10" spans="1:13" ht="18.75" customHeight="1" x14ac:dyDescent="0.2">
      <c r="A10" s="19"/>
      <c r="B10" s="551" t="s">
        <v>47</v>
      </c>
      <c r="C10" s="552"/>
      <c r="D10" s="552"/>
      <c r="E10" s="552"/>
      <c r="F10" s="552"/>
      <c r="G10" s="552"/>
      <c r="H10" s="552"/>
      <c r="I10" s="552"/>
      <c r="J10" s="553"/>
    </row>
    <row r="11" spans="1:13" ht="21.75" customHeight="1" x14ac:dyDescent="0.2">
      <c r="A11" s="19"/>
      <c r="B11" s="551" t="s">
        <v>186</v>
      </c>
      <c r="C11" s="552"/>
      <c r="D11" s="552"/>
      <c r="E11" s="552"/>
      <c r="F11" s="552"/>
      <c r="G11" s="552"/>
      <c r="H11" s="552"/>
      <c r="I11" s="552"/>
      <c r="J11" s="553"/>
    </row>
    <row r="12" spans="1:13" ht="14.25" x14ac:dyDescent="0.2">
      <c r="B12" s="555"/>
      <c r="C12" s="552"/>
      <c r="D12" s="552"/>
      <c r="E12" s="552"/>
      <c r="F12" s="552"/>
      <c r="G12" s="552"/>
      <c r="H12" s="552"/>
      <c r="I12" s="552"/>
      <c r="J12" s="553"/>
    </row>
    <row r="13" spans="1:13" ht="27" customHeight="1" x14ac:dyDescent="0.25">
      <c r="B13" s="104" t="s">
        <v>25</v>
      </c>
      <c r="C13" s="530" t="s">
        <v>45</v>
      </c>
      <c r="D13" s="554"/>
      <c r="E13" s="554"/>
      <c r="F13" s="531"/>
      <c r="G13" s="529" t="s">
        <v>46</v>
      </c>
      <c r="H13" s="529"/>
      <c r="I13" s="529"/>
      <c r="J13" s="87" t="s">
        <v>48</v>
      </c>
      <c r="K13" s="162" t="s">
        <v>172</v>
      </c>
    </row>
    <row r="14" spans="1:13" ht="27" customHeight="1" x14ac:dyDescent="0.25">
      <c r="B14" s="169"/>
      <c r="C14" s="556"/>
      <c r="D14" s="557"/>
      <c r="E14" s="557"/>
      <c r="F14" s="558"/>
      <c r="G14" s="559"/>
      <c r="H14" s="560"/>
      <c r="I14" s="561"/>
      <c r="J14" s="87"/>
      <c r="K14" s="164"/>
    </row>
    <row r="15" spans="1:13" ht="27" customHeight="1" x14ac:dyDescent="0.25">
      <c r="B15" s="169"/>
      <c r="C15" s="556"/>
      <c r="D15" s="557"/>
      <c r="E15" s="557"/>
      <c r="F15" s="558"/>
      <c r="G15" s="559"/>
      <c r="H15" s="560"/>
      <c r="I15" s="561"/>
      <c r="J15" s="87"/>
      <c r="K15" s="164"/>
    </row>
    <row r="16" spans="1:13" ht="27" customHeight="1" x14ac:dyDescent="0.25">
      <c r="B16" s="169"/>
      <c r="C16" s="556"/>
      <c r="D16" s="557"/>
      <c r="E16" s="557"/>
      <c r="F16" s="558"/>
      <c r="G16" s="559"/>
      <c r="H16" s="560"/>
      <c r="I16" s="561"/>
      <c r="J16" s="87"/>
      <c r="K16" s="164"/>
    </row>
    <row r="17" spans="2:11" ht="23.25" customHeight="1" x14ac:dyDescent="0.25">
      <c r="B17" s="169"/>
      <c r="C17" s="556"/>
      <c r="D17" s="557"/>
      <c r="E17" s="557"/>
      <c r="F17" s="558"/>
      <c r="G17" s="559"/>
      <c r="H17" s="560"/>
      <c r="I17" s="561"/>
      <c r="J17" s="87"/>
      <c r="K17" s="163"/>
    </row>
    <row r="18" spans="2:11" ht="26.25" customHeight="1" x14ac:dyDescent="0.25">
      <c r="B18" s="169"/>
      <c r="C18" s="556"/>
      <c r="D18" s="557"/>
      <c r="E18" s="557"/>
      <c r="F18" s="558"/>
      <c r="G18" s="559"/>
      <c r="H18" s="560"/>
      <c r="I18" s="561"/>
      <c r="J18" s="87"/>
      <c r="K18" s="163"/>
    </row>
    <row r="19" spans="2:11" ht="26.25" customHeight="1" x14ac:dyDescent="0.25">
      <c r="B19" s="169"/>
      <c r="C19" s="556"/>
      <c r="D19" s="557"/>
      <c r="E19" s="557"/>
      <c r="F19" s="558"/>
      <c r="G19" s="559"/>
      <c r="H19" s="560"/>
      <c r="I19" s="561"/>
      <c r="J19" s="87"/>
      <c r="K19" s="163"/>
    </row>
    <row r="20" spans="2:11" ht="24.75" customHeight="1" x14ac:dyDescent="0.25">
      <c r="B20" s="169"/>
      <c r="C20" s="556"/>
      <c r="D20" s="557"/>
      <c r="E20" s="557"/>
      <c r="F20" s="558"/>
      <c r="G20" s="559"/>
      <c r="H20" s="560"/>
      <c r="I20" s="561"/>
      <c r="J20" s="87"/>
      <c r="K20" s="163"/>
    </row>
    <row r="21" spans="2:11" ht="26.25" customHeight="1" x14ac:dyDescent="0.25">
      <c r="B21" s="169"/>
      <c r="C21" s="556"/>
      <c r="D21" s="557"/>
      <c r="E21" s="557"/>
      <c r="F21" s="558"/>
      <c r="G21" s="559"/>
      <c r="H21" s="560"/>
      <c r="I21" s="561"/>
      <c r="J21" s="87"/>
      <c r="K21" s="163"/>
    </row>
    <row r="22" spans="2:11" ht="22.5" customHeight="1" x14ac:dyDescent="0.25">
      <c r="B22" s="169"/>
      <c r="C22" s="556"/>
      <c r="D22" s="557"/>
      <c r="E22" s="557"/>
      <c r="F22" s="558"/>
      <c r="G22" s="559"/>
      <c r="H22" s="560"/>
      <c r="I22" s="561"/>
      <c r="J22" s="87"/>
      <c r="K22" s="163"/>
    </row>
    <row r="23" spans="2:11" ht="29.25" customHeight="1" x14ac:dyDescent="0.25">
      <c r="B23" s="169"/>
      <c r="C23" s="556"/>
      <c r="D23" s="557"/>
      <c r="E23" s="557"/>
      <c r="F23" s="558"/>
      <c r="G23" s="559"/>
      <c r="H23" s="560"/>
      <c r="I23" s="561"/>
      <c r="J23" s="87"/>
      <c r="K23" s="163"/>
    </row>
    <row r="24" spans="2:11" ht="25.5" customHeight="1" x14ac:dyDescent="0.25">
      <c r="B24" s="169"/>
      <c r="C24" s="556"/>
      <c r="D24" s="557"/>
      <c r="E24" s="557"/>
      <c r="F24" s="558"/>
      <c r="G24" s="559"/>
      <c r="H24" s="560"/>
      <c r="I24" s="561"/>
      <c r="J24" s="87"/>
      <c r="K24" s="163"/>
    </row>
    <row r="25" spans="2:11" ht="26.25" customHeight="1" thickBot="1" x14ac:dyDescent="0.3">
      <c r="B25" s="169"/>
      <c r="C25" s="556"/>
      <c r="D25" s="557"/>
      <c r="E25" s="557"/>
      <c r="F25" s="558"/>
      <c r="G25" s="559"/>
      <c r="H25" s="560"/>
      <c r="I25" s="561"/>
      <c r="J25" s="87"/>
      <c r="K25" s="163"/>
    </row>
    <row r="26" spans="2:11" ht="33.75" customHeight="1" thickBot="1" x14ac:dyDescent="0.3">
      <c r="I26" s="97" t="s">
        <v>75</v>
      </c>
      <c r="J26" s="98">
        <f>SUM(J9:J25)</f>
        <v>0</v>
      </c>
    </row>
    <row r="27" spans="2:11" ht="15" customHeight="1" x14ac:dyDescent="0.2"/>
    <row r="28" spans="2:11" ht="15" customHeight="1" x14ac:dyDescent="0.2"/>
    <row r="29" spans="2:11" ht="15" customHeight="1" x14ac:dyDescent="0.2"/>
    <row r="30" spans="2:11" ht="15" customHeight="1" x14ac:dyDescent="0.2"/>
    <row r="31" spans="2:11" ht="23.25" customHeight="1" x14ac:dyDescent="0.2"/>
  </sheetData>
  <sheetProtection selectLockedCells="1"/>
  <mergeCells count="33">
    <mergeCell ref="C14:F14"/>
    <mergeCell ref="G14:I14"/>
    <mergeCell ref="C15:F15"/>
    <mergeCell ref="G15:I15"/>
    <mergeCell ref="C16:F16"/>
    <mergeCell ref="G16:I16"/>
    <mergeCell ref="C17:F17"/>
    <mergeCell ref="G17:I17"/>
    <mergeCell ref="C18:F18"/>
    <mergeCell ref="G18:I18"/>
    <mergeCell ref="C19:F19"/>
    <mergeCell ref="G19:I19"/>
    <mergeCell ref="C20:F20"/>
    <mergeCell ref="G20:I20"/>
    <mergeCell ref="C21:F21"/>
    <mergeCell ref="G21:I21"/>
    <mergeCell ref="C22:F22"/>
    <mergeCell ref="G22:I22"/>
    <mergeCell ref="C23:F23"/>
    <mergeCell ref="G23:I23"/>
    <mergeCell ref="C24:F24"/>
    <mergeCell ref="G24:I24"/>
    <mergeCell ref="C25:F25"/>
    <mergeCell ref="G25:I25"/>
    <mergeCell ref="B10:J10"/>
    <mergeCell ref="B11:J11"/>
    <mergeCell ref="B1:J1"/>
    <mergeCell ref="D4:I4"/>
    <mergeCell ref="G13:I13"/>
    <mergeCell ref="C13:F13"/>
    <mergeCell ref="B12:J12"/>
    <mergeCell ref="B9:J9"/>
    <mergeCell ref="B2:J2"/>
  </mergeCells>
  <printOptions horizontalCentered="1"/>
  <pageMargins left="0.5" right="0.5" top="0.5" bottom="0.5" header="0.5" footer="0.5"/>
  <pageSetup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O260"/>
  <sheetViews>
    <sheetView zoomScaleNormal="100" workbookViewId="0">
      <selection activeCell="B16" sqref="B16"/>
    </sheetView>
  </sheetViews>
  <sheetFormatPr defaultColWidth="8.85546875" defaultRowHeight="12.75" x14ac:dyDescent="0.2"/>
  <cols>
    <col min="1" max="1" width="22.140625" style="107" customWidth="1"/>
    <col min="2" max="2" width="124.85546875" customWidth="1"/>
  </cols>
  <sheetData>
    <row r="1" spans="1:6" ht="26.25" customHeight="1" x14ac:dyDescent="0.45">
      <c r="A1" s="562" t="s">
        <v>147</v>
      </c>
      <c r="B1" s="563"/>
    </row>
    <row r="2" spans="1:6" ht="46.5" customHeight="1" x14ac:dyDescent="0.2">
      <c r="A2" s="564" t="s">
        <v>101</v>
      </c>
      <c r="B2" s="565"/>
    </row>
    <row r="3" spans="1:6" ht="23.25" customHeight="1" thickBot="1" x14ac:dyDescent="0.25">
      <c r="A3" s="582" t="s">
        <v>145</v>
      </c>
      <c r="B3" s="583"/>
    </row>
    <row r="4" spans="1:6" ht="30.75" customHeight="1" x14ac:dyDescent="0.2">
      <c r="A4" s="108" t="s">
        <v>77</v>
      </c>
      <c r="B4" s="126" t="s">
        <v>146</v>
      </c>
    </row>
    <row r="5" spans="1:6" ht="16.5" customHeight="1" x14ac:dyDescent="0.2">
      <c r="A5" s="118" t="s">
        <v>18</v>
      </c>
      <c r="B5" s="110" t="s">
        <v>80</v>
      </c>
    </row>
    <row r="6" spans="1:6" ht="30" customHeight="1" x14ac:dyDescent="0.2">
      <c r="A6" s="572" t="s">
        <v>193</v>
      </c>
      <c r="B6" s="110" t="s">
        <v>137</v>
      </c>
    </row>
    <row r="7" spans="1:6" ht="15.6" customHeight="1" x14ac:dyDescent="0.2">
      <c r="A7" s="572"/>
      <c r="B7" s="110" t="s">
        <v>81</v>
      </c>
    </row>
    <row r="8" spans="1:6" ht="15.6" customHeight="1" x14ac:dyDescent="0.2">
      <c r="A8" s="572"/>
      <c r="B8" s="110" t="s">
        <v>151</v>
      </c>
    </row>
    <row r="9" spans="1:6" ht="27" customHeight="1" x14ac:dyDescent="0.2">
      <c r="A9" s="572"/>
      <c r="B9" s="110" t="s">
        <v>114</v>
      </c>
    </row>
    <row r="10" spans="1:6" x14ac:dyDescent="0.2">
      <c r="A10" s="572"/>
      <c r="B10" s="110" t="s">
        <v>148</v>
      </c>
    </row>
    <row r="11" spans="1:6" ht="53.45" customHeight="1" x14ac:dyDescent="0.2">
      <c r="A11" s="572"/>
      <c r="B11" s="110" t="s">
        <v>117</v>
      </c>
    </row>
    <row r="12" spans="1:6" ht="15.75" customHeight="1" thickBot="1" x14ac:dyDescent="0.25">
      <c r="A12" s="573"/>
      <c r="B12" s="139" t="s">
        <v>82</v>
      </c>
    </row>
    <row r="13" spans="1:6" ht="30" customHeight="1" x14ac:dyDescent="0.2">
      <c r="A13" s="116" t="s">
        <v>78</v>
      </c>
      <c r="B13" s="110" t="s">
        <v>115</v>
      </c>
      <c r="F13" s="26"/>
    </row>
    <row r="14" spans="1:6" ht="16.5" customHeight="1" x14ac:dyDescent="0.2">
      <c r="A14" s="572" t="s">
        <v>193</v>
      </c>
      <c r="B14" s="136" t="s">
        <v>83</v>
      </c>
    </row>
    <row r="15" spans="1:6" ht="42.6" customHeight="1" x14ac:dyDescent="0.2">
      <c r="A15" s="572"/>
      <c r="B15" s="136" t="s">
        <v>125</v>
      </c>
    </row>
    <row r="16" spans="1:6" ht="54.95" customHeight="1" x14ac:dyDescent="0.2">
      <c r="A16" s="572"/>
      <c r="B16" s="136" t="s">
        <v>139</v>
      </c>
    </row>
    <row r="17" spans="1:3" ht="12.6" customHeight="1" x14ac:dyDescent="0.2">
      <c r="A17" s="572"/>
      <c r="B17" s="137" t="s">
        <v>90</v>
      </c>
    </row>
    <row r="18" spans="1:3" ht="29.1" customHeight="1" x14ac:dyDescent="0.2">
      <c r="A18" s="572"/>
      <c r="B18" s="136" t="s">
        <v>102</v>
      </c>
    </row>
    <row r="19" spans="1:3" ht="13.5" thickBot="1" x14ac:dyDescent="0.25">
      <c r="A19" s="573"/>
      <c r="B19" s="138" t="s">
        <v>150</v>
      </c>
      <c r="C19" s="135"/>
    </row>
    <row r="20" spans="1:3" ht="15.75" x14ac:dyDescent="0.2">
      <c r="A20" s="158" t="s">
        <v>164</v>
      </c>
      <c r="B20" s="110" t="s">
        <v>163</v>
      </c>
    </row>
    <row r="21" spans="1:3" ht="29.1" customHeight="1" thickBot="1" x14ac:dyDescent="0.25">
      <c r="A21" s="130" t="s">
        <v>192</v>
      </c>
      <c r="B21" s="119" t="s">
        <v>165</v>
      </c>
    </row>
    <row r="22" spans="1:3" ht="18.600000000000001" customHeight="1" x14ac:dyDescent="0.2">
      <c r="A22" s="131" t="s">
        <v>14</v>
      </c>
      <c r="B22" s="110" t="s">
        <v>119</v>
      </c>
    </row>
    <row r="23" spans="1:3" ht="18.600000000000001" customHeight="1" thickBot="1" x14ac:dyDescent="0.25">
      <c r="A23" s="132" t="s">
        <v>192</v>
      </c>
      <c r="B23" s="119" t="s">
        <v>112</v>
      </c>
    </row>
    <row r="24" spans="1:3" ht="15.75" customHeight="1" x14ac:dyDescent="0.2">
      <c r="A24" s="116" t="s">
        <v>20</v>
      </c>
      <c r="B24" s="110" t="s">
        <v>84</v>
      </c>
    </row>
    <row r="25" spans="1:3" ht="28.5" customHeight="1" x14ac:dyDescent="0.2">
      <c r="A25" s="572" t="s">
        <v>193</v>
      </c>
      <c r="B25" s="110" t="s">
        <v>85</v>
      </c>
    </row>
    <row r="26" spans="1:3" ht="15.95" customHeight="1" x14ac:dyDescent="0.2">
      <c r="A26" s="572"/>
      <c r="B26" s="110" t="s">
        <v>121</v>
      </c>
    </row>
    <row r="27" spans="1:3" ht="16.5" customHeight="1" x14ac:dyDescent="0.2">
      <c r="A27" s="572"/>
      <c r="B27" s="110" t="s">
        <v>86</v>
      </c>
    </row>
    <row r="28" spans="1:3" ht="18" customHeight="1" x14ac:dyDescent="0.2">
      <c r="A28" s="572"/>
      <c r="B28" s="110" t="s">
        <v>116</v>
      </c>
    </row>
    <row r="29" spans="1:3" ht="18" customHeight="1" thickBot="1" x14ac:dyDescent="0.25">
      <c r="A29" s="573"/>
      <c r="B29" s="110" t="s">
        <v>113</v>
      </c>
    </row>
    <row r="30" spans="1:3" ht="33" customHeight="1" x14ac:dyDescent="0.25">
      <c r="A30" s="117" t="s">
        <v>141</v>
      </c>
      <c r="B30" s="111" t="s">
        <v>87</v>
      </c>
    </row>
    <row r="31" spans="1:3" ht="16.5" customHeight="1" x14ac:dyDescent="0.2">
      <c r="A31" s="574" t="s">
        <v>192</v>
      </c>
      <c r="B31" s="110" t="s">
        <v>126</v>
      </c>
    </row>
    <row r="32" spans="1:3" ht="30.6" customHeight="1" x14ac:dyDescent="0.2">
      <c r="A32" s="575"/>
      <c r="B32" s="110" t="s">
        <v>129</v>
      </c>
    </row>
    <row r="33" spans="1:3" ht="18" customHeight="1" x14ac:dyDescent="0.2">
      <c r="A33" s="575"/>
      <c r="B33" s="110" t="s">
        <v>88</v>
      </c>
    </row>
    <row r="34" spans="1:3" ht="18" customHeight="1" x14ac:dyDescent="0.2">
      <c r="A34" s="575"/>
      <c r="B34" s="110" t="s">
        <v>169</v>
      </c>
    </row>
    <row r="35" spans="1:3" ht="28.5" customHeight="1" x14ac:dyDescent="0.2">
      <c r="A35" s="575"/>
      <c r="B35" s="110" t="s">
        <v>170</v>
      </c>
    </row>
    <row r="36" spans="1:3" ht="15.75" customHeight="1" x14ac:dyDescent="0.2">
      <c r="A36" s="575"/>
      <c r="B36" s="110" t="s">
        <v>134</v>
      </c>
    </row>
    <row r="37" spans="1:3" ht="15.75" customHeight="1" x14ac:dyDescent="0.2">
      <c r="A37" s="575"/>
      <c r="B37" s="110" t="s">
        <v>142</v>
      </c>
    </row>
    <row r="38" spans="1:3" ht="18" customHeight="1" x14ac:dyDescent="0.2">
      <c r="A38" s="575"/>
      <c r="B38" s="110" t="s">
        <v>89</v>
      </c>
    </row>
    <row r="39" spans="1:3" ht="18" customHeight="1" x14ac:dyDescent="0.2">
      <c r="A39" s="575"/>
      <c r="B39" s="161" t="s">
        <v>162</v>
      </c>
    </row>
    <row r="40" spans="1:3" x14ac:dyDescent="0.2">
      <c r="A40" s="575"/>
      <c r="B40" s="112" t="s">
        <v>90</v>
      </c>
    </row>
    <row r="41" spans="1:3" x14ac:dyDescent="0.2">
      <c r="A41" s="576"/>
      <c r="B41" s="136" t="s">
        <v>91</v>
      </c>
      <c r="C41" s="135"/>
    </row>
    <row r="42" spans="1:3" ht="17.100000000000001" customHeight="1" thickBot="1" x14ac:dyDescent="0.25">
      <c r="A42" s="577"/>
      <c r="B42" s="138" t="s">
        <v>150</v>
      </c>
    </row>
    <row r="43" spans="1:3" ht="25.5" x14ac:dyDescent="0.2">
      <c r="A43" s="116" t="s">
        <v>79</v>
      </c>
      <c r="B43" s="110" t="s">
        <v>92</v>
      </c>
    </row>
    <row r="44" spans="1:3" x14ac:dyDescent="0.2">
      <c r="A44" s="574" t="s">
        <v>192</v>
      </c>
      <c r="B44" s="113" t="s">
        <v>118</v>
      </c>
    </row>
    <row r="45" spans="1:3" x14ac:dyDescent="0.2">
      <c r="A45" s="574"/>
      <c r="B45" s="113" t="s">
        <v>93</v>
      </c>
    </row>
    <row r="46" spans="1:3" ht="25.5" x14ac:dyDescent="0.2">
      <c r="A46" s="574"/>
      <c r="B46" s="110" t="s">
        <v>120</v>
      </c>
    </row>
    <row r="47" spans="1:3" ht="14.25" customHeight="1" thickBot="1" x14ac:dyDescent="0.25">
      <c r="A47" s="578"/>
      <c r="B47" s="140" t="s">
        <v>94</v>
      </c>
    </row>
    <row r="48" spans="1:3" ht="18.75" customHeight="1" x14ac:dyDescent="0.25">
      <c r="A48" s="115" t="s">
        <v>98</v>
      </c>
      <c r="B48" s="110" t="s">
        <v>95</v>
      </c>
    </row>
    <row r="49" spans="1:15" ht="18.95" customHeight="1" x14ac:dyDescent="0.25">
      <c r="A49" s="133"/>
      <c r="B49" s="110" t="s">
        <v>160</v>
      </c>
    </row>
    <row r="50" spans="1:15" ht="18.600000000000001" customHeight="1" x14ac:dyDescent="0.2">
      <c r="A50" s="109"/>
      <c r="B50" s="110" t="s">
        <v>96</v>
      </c>
    </row>
    <row r="51" spans="1:15" ht="17.45" customHeight="1" x14ac:dyDescent="0.2">
      <c r="A51" s="109"/>
      <c r="B51" s="110" t="s">
        <v>97</v>
      </c>
    </row>
    <row r="52" spans="1:15" ht="42" customHeight="1" x14ac:dyDescent="0.2">
      <c r="A52" s="109"/>
      <c r="B52" s="110" t="s">
        <v>168</v>
      </c>
    </row>
    <row r="53" spans="1:15" ht="19.5" customHeight="1" x14ac:dyDescent="0.2">
      <c r="A53" s="109"/>
      <c r="B53" s="110" t="s">
        <v>138</v>
      </c>
    </row>
    <row r="54" spans="1:15" ht="20.100000000000001" customHeight="1" x14ac:dyDescent="0.2">
      <c r="A54" s="570" t="s">
        <v>99</v>
      </c>
      <c r="B54" s="571"/>
    </row>
    <row r="55" spans="1:15" ht="63" customHeight="1" x14ac:dyDescent="0.2">
      <c r="A55" s="566" t="s">
        <v>100</v>
      </c>
      <c r="B55" s="567"/>
    </row>
    <row r="56" spans="1:15" ht="42" customHeight="1" x14ac:dyDescent="0.2">
      <c r="A56" s="568" t="s">
        <v>103</v>
      </c>
      <c r="B56" s="569"/>
    </row>
    <row r="57" spans="1:15" x14ac:dyDescent="0.2">
      <c r="A57" s="141"/>
      <c r="B57" s="142"/>
    </row>
    <row r="58" spans="1:15" ht="12.75" customHeight="1" x14ac:dyDescent="0.2">
      <c r="A58" s="141"/>
      <c r="B58" s="142"/>
    </row>
    <row r="59" spans="1:15" x14ac:dyDescent="0.2">
      <c r="A59" s="16" t="s">
        <v>153</v>
      </c>
    </row>
    <row r="60" spans="1:15" x14ac:dyDescent="0.2">
      <c r="A60" s="601" t="s">
        <v>154</v>
      </c>
      <c r="B60" s="601"/>
    </row>
    <row r="61" spans="1:15" x14ac:dyDescent="0.2">
      <c r="A61" s="172" t="s">
        <v>155</v>
      </c>
    </row>
    <row r="62" spans="1:15" ht="32.25" customHeight="1" x14ac:dyDescent="0.25">
      <c r="A62" s="602" t="s">
        <v>156</v>
      </c>
      <c r="B62" s="602"/>
      <c r="C62" s="143"/>
      <c r="D62" s="143"/>
      <c r="E62" s="143"/>
      <c r="F62" s="143"/>
      <c r="G62" s="143"/>
      <c r="H62" s="143"/>
      <c r="I62" s="143"/>
      <c r="J62" s="143"/>
      <c r="K62" s="143"/>
      <c r="L62" s="143"/>
      <c r="M62" s="143"/>
      <c r="N62" s="143"/>
      <c r="O62" s="143"/>
    </row>
    <row r="63" spans="1:15" ht="12.95" customHeight="1" x14ac:dyDescent="0.2">
      <c r="A63" s="172" t="s">
        <v>157</v>
      </c>
    </row>
    <row r="64" spans="1:15" ht="12.95" customHeight="1" x14ac:dyDescent="0.2">
      <c r="A64" s="579" t="s">
        <v>161</v>
      </c>
      <c r="B64" s="579"/>
      <c r="C64" s="18"/>
      <c r="D64" s="18"/>
      <c r="E64" s="18"/>
      <c r="F64" s="18"/>
      <c r="G64" s="18"/>
    </row>
    <row r="65" spans="1:15" ht="13.5" customHeight="1" x14ac:dyDescent="0.2">
      <c r="A65" s="172" t="s">
        <v>158</v>
      </c>
    </row>
    <row r="66" spans="1:15" x14ac:dyDescent="0.2">
      <c r="A66" s="141"/>
      <c r="B66" s="142"/>
    </row>
    <row r="67" spans="1:15" x14ac:dyDescent="0.2">
      <c r="A67" s="141"/>
      <c r="B67" s="142"/>
    </row>
    <row r="68" spans="1:15" ht="20.100000000000001" customHeight="1" x14ac:dyDescent="0.2">
      <c r="A68" s="599" t="s">
        <v>123</v>
      </c>
      <c r="B68" s="600"/>
    </row>
    <row r="69" spans="1:15" x14ac:dyDescent="0.2">
      <c r="A69" s="584" t="s">
        <v>200</v>
      </c>
      <c r="B69" s="585"/>
    </row>
    <row r="70" spans="1:15" x14ac:dyDescent="0.2">
      <c r="A70" s="584" t="s">
        <v>199</v>
      </c>
      <c r="B70" s="585"/>
    </row>
    <row r="71" spans="1:15" ht="42.95" customHeight="1" x14ac:dyDescent="0.2">
      <c r="A71" s="595" t="s">
        <v>124</v>
      </c>
      <c r="B71" s="596"/>
    </row>
    <row r="72" spans="1:15" ht="28.5" customHeight="1" x14ac:dyDescent="0.2">
      <c r="A72" s="580" t="s">
        <v>190</v>
      </c>
      <c r="B72" s="580"/>
      <c r="C72" s="165"/>
      <c r="D72" s="165"/>
      <c r="E72" s="165"/>
      <c r="F72" s="165"/>
      <c r="G72" s="165"/>
      <c r="H72" s="165"/>
      <c r="I72" s="165"/>
      <c r="J72" s="165"/>
      <c r="K72" s="165"/>
      <c r="L72" s="165"/>
      <c r="M72" s="165"/>
      <c r="N72" s="165"/>
      <c r="O72" s="165"/>
    </row>
    <row r="73" spans="1:15" ht="12.6" customHeight="1" x14ac:dyDescent="0.2">
      <c r="A73" s="174" t="s">
        <v>195</v>
      </c>
      <c r="B73" s="173"/>
      <c r="C73" s="165"/>
      <c r="D73" s="165"/>
      <c r="E73" s="165"/>
      <c r="F73" s="165"/>
      <c r="G73" s="165"/>
      <c r="H73" s="165"/>
      <c r="I73" s="165"/>
      <c r="J73" s="165"/>
      <c r="K73" s="165"/>
      <c r="L73" s="165"/>
      <c r="M73" s="165"/>
      <c r="N73" s="165"/>
      <c r="O73" s="165"/>
    </row>
    <row r="74" spans="1:15" x14ac:dyDescent="0.2">
      <c r="A74" s="581" t="s">
        <v>197</v>
      </c>
      <c r="B74" s="581"/>
      <c r="C74" s="165"/>
      <c r="D74" s="165"/>
      <c r="E74" s="165"/>
      <c r="F74" s="165"/>
      <c r="G74" s="165"/>
      <c r="H74" s="165"/>
      <c r="I74" s="165"/>
      <c r="J74" s="165"/>
      <c r="K74" s="165"/>
      <c r="L74" s="165"/>
      <c r="M74" s="165"/>
      <c r="N74" s="165"/>
      <c r="O74" s="165"/>
    </row>
    <row r="75" spans="1:15" x14ac:dyDescent="0.2">
      <c r="A75" s="581" t="s">
        <v>191</v>
      </c>
      <c r="B75" s="581"/>
      <c r="C75" s="165"/>
      <c r="D75" s="165"/>
      <c r="E75" s="165"/>
      <c r="F75" s="165"/>
      <c r="G75" s="165"/>
      <c r="H75" s="165"/>
      <c r="I75" s="165"/>
      <c r="J75" s="165"/>
      <c r="K75" s="165"/>
      <c r="L75" s="165"/>
      <c r="M75" s="165"/>
      <c r="N75" s="165"/>
      <c r="O75" s="165"/>
    </row>
    <row r="76" spans="1:15" x14ac:dyDescent="0.2">
      <c r="A76" s="581" t="s">
        <v>196</v>
      </c>
      <c r="B76" s="581"/>
      <c r="C76" s="165"/>
      <c r="D76" s="165"/>
      <c r="E76" s="165"/>
      <c r="F76" s="165"/>
      <c r="G76" s="165"/>
      <c r="H76" s="165"/>
      <c r="I76" s="165"/>
      <c r="J76" s="165"/>
      <c r="K76" s="165"/>
      <c r="L76" s="165"/>
      <c r="M76" s="165"/>
      <c r="N76" s="165"/>
      <c r="O76" s="165"/>
    </row>
    <row r="77" spans="1:15" ht="15" customHeight="1" x14ac:dyDescent="0.2">
      <c r="A77" s="603" t="s">
        <v>173</v>
      </c>
      <c r="B77" s="603"/>
      <c r="C77" s="166"/>
      <c r="D77" s="166"/>
      <c r="E77" s="166"/>
      <c r="F77" s="166"/>
      <c r="G77" s="166"/>
      <c r="H77" s="166"/>
      <c r="I77" s="166"/>
      <c r="J77" s="166"/>
      <c r="K77" s="166"/>
      <c r="L77" s="166"/>
      <c r="M77" s="166"/>
      <c r="N77" s="166"/>
      <c r="O77" s="166"/>
    </row>
    <row r="78" spans="1:15" ht="27.6" customHeight="1" x14ac:dyDescent="0.2">
      <c r="A78" s="597" t="s">
        <v>122</v>
      </c>
      <c r="B78" s="598"/>
    </row>
    <row r="79" spans="1:15" x14ac:dyDescent="0.2">
      <c r="A79" s="588" t="s">
        <v>152</v>
      </c>
      <c r="B79" s="589"/>
    </row>
    <row r="80" spans="1:15" x14ac:dyDescent="0.2">
      <c r="A80" s="588" t="s">
        <v>135</v>
      </c>
      <c r="B80" s="589"/>
    </row>
    <row r="81" spans="1:2" ht="20.100000000000001" customHeight="1" x14ac:dyDescent="0.2">
      <c r="A81" s="594" t="s">
        <v>136</v>
      </c>
      <c r="B81" s="594"/>
    </row>
    <row r="82" spans="1:2" ht="34.5" customHeight="1" x14ac:dyDescent="0.2">
      <c r="A82" s="590" t="s">
        <v>130</v>
      </c>
      <c r="B82" s="591"/>
    </row>
    <row r="83" spans="1:2" ht="12.6" customHeight="1" x14ac:dyDescent="0.2">
      <c r="A83" s="592" t="s">
        <v>131</v>
      </c>
      <c r="B83" s="593"/>
    </row>
    <row r="84" spans="1:2" ht="23.45" customHeight="1" x14ac:dyDescent="0.2">
      <c r="A84" s="590" t="s">
        <v>132</v>
      </c>
      <c r="B84" s="591"/>
    </row>
    <row r="85" spans="1:2" x14ac:dyDescent="0.2">
      <c r="A85" s="586" t="s">
        <v>133</v>
      </c>
      <c r="B85" s="587"/>
    </row>
    <row r="86" spans="1:2" x14ac:dyDescent="0.2">
      <c r="A86" s="114"/>
    </row>
    <row r="87" spans="1:2" x14ac:dyDescent="0.2">
      <c r="A87" s="114"/>
    </row>
    <row r="88" spans="1:2" x14ac:dyDescent="0.2">
      <c r="A88" s="114"/>
    </row>
    <row r="89" spans="1:2" x14ac:dyDescent="0.2">
      <c r="A89" s="114"/>
    </row>
    <row r="90" spans="1:2" x14ac:dyDescent="0.2">
      <c r="A90" s="114"/>
    </row>
    <row r="91" spans="1:2" x14ac:dyDescent="0.2">
      <c r="A91" s="114"/>
    </row>
    <row r="92" spans="1:2" x14ac:dyDescent="0.2">
      <c r="A92" s="114"/>
    </row>
    <row r="93" spans="1:2" x14ac:dyDescent="0.2">
      <c r="A93" s="114"/>
    </row>
    <row r="94" spans="1:2" x14ac:dyDescent="0.2">
      <c r="A94" s="114"/>
    </row>
    <row r="95" spans="1:2" x14ac:dyDescent="0.2">
      <c r="A95" s="114"/>
    </row>
    <row r="96" spans="1:2" x14ac:dyDescent="0.2">
      <c r="A96" s="114"/>
    </row>
    <row r="97" spans="1:1" x14ac:dyDescent="0.2">
      <c r="A97" s="114"/>
    </row>
    <row r="98" spans="1:1" x14ac:dyDescent="0.2">
      <c r="A98" s="114"/>
    </row>
    <row r="99" spans="1:1" x14ac:dyDescent="0.2">
      <c r="A99" s="114"/>
    </row>
    <row r="100" spans="1:1" x14ac:dyDescent="0.2">
      <c r="A100" s="114"/>
    </row>
    <row r="101" spans="1:1" x14ac:dyDescent="0.2">
      <c r="A101" s="114"/>
    </row>
    <row r="102" spans="1:1" x14ac:dyDescent="0.2">
      <c r="A102" s="114"/>
    </row>
    <row r="103" spans="1:1" x14ac:dyDescent="0.2">
      <c r="A103" s="114"/>
    </row>
    <row r="104" spans="1:1" x14ac:dyDescent="0.2">
      <c r="A104" s="114"/>
    </row>
    <row r="105" spans="1:1" x14ac:dyDescent="0.2">
      <c r="A105" s="114"/>
    </row>
    <row r="106" spans="1:1" x14ac:dyDescent="0.2">
      <c r="A106" s="114"/>
    </row>
    <row r="107" spans="1:1" x14ac:dyDescent="0.2">
      <c r="A107" s="114"/>
    </row>
    <row r="108" spans="1:1" x14ac:dyDescent="0.2">
      <c r="A108" s="114"/>
    </row>
    <row r="109" spans="1:1" x14ac:dyDescent="0.2">
      <c r="A109" s="114"/>
    </row>
    <row r="110" spans="1:1" x14ac:dyDescent="0.2">
      <c r="A110" s="114"/>
    </row>
    <row r="111" spans="1:1" x14ac:dyDescent="0.2">
      <c r="A111" s="114"/>
    </row>
    <row r="112" spans="1:1" x14ac:dyDescent="0.2">
      <c r="A112" s="114"/>
    </row>
    <row r="113" spans="1:1" x14ac:dyDescent="0.2">
      <c r="A113" s="114"/>
    </row>
    <row r="114" spans="1:1" x14ac:dyDescent="0.2">
      <c r="A114" s="114"/>
    </row>
    <row r="115" spans="1:1" x14ac:dyDescent="0.2">
      <c r="A115" s="114"/>
    </row>
    <row r="116" spans="1:1" x14ac:dyDescent="0.2">
      <c r="A116" s="114"/>
    </row>
    <row r="117" spans="1:1" x14ac:dyDescent="0.2">
      <c r="A117" s="114"/>
    </row>
    <row r="118" spans="1:1" x14ac:dyDescent="0.2">
      <c r="A118" s="114"/>
    </row>
    <row r="119" spans="1:1" x14ac:dyDescent="0.2">
      <c r="A119" s="114"/>
    </row>
    <row r="120" spans="1:1" x14ac:dyDescent="0.2">
      <c r="A120" s="114"/>
    </row>
    <row r="121" spans="1:1" x14ac:dyDescent="0.2">
      <c r="A121" s="114"/>
    </row>
    <row r="122" spans="1:1" x14ac:dyDescent="0.2">
      <c r="A122" s="114"/>
    </row>
    <row r="123" spans="1:1" x14ac:dyDescent="0.2">
      <c r="A123" s="114"/>
    </row>
    <row r="124" spans="1:1" x14ac:dyDescent="0.2">
      <c r="A124" s="114"/>
    </row>
    <row r="125" spans="1:1" x14ac:dyDescent="0.2">
      <c r="A125" s="114"/>
    </row>
    <row r="126" spans="1:1" x14ac:dyDescent="0.2">
      <c r="A126" s="114"/>
    </row>
    <row r="127" spans="1:1" x14ac:dyDescent="0.2">
      <c r="A127" s="114"/>
    </row>
    <row r="128" spans="1:1" x14ac:dyDescent="0.2">
      <c r="A128" s="114"/>
    </row>
    <row r="129" spans="1:1" x14ac:dyDescent="0.2">
      <c r="A129" s="114"/>
    </row>
    <row r="130" spans="1:1" x14ac:dyDescent="0.2">
      <c r="A130" s="114"/>
    </row>
    <row r="131" spans="1:1" x14ac:dyDescent="0.2">
      <c r="A131" s="114"/>
    </row>
    <row r="132" spans="1:1" x14ac:dyDescent="0.2">
      <c r="A132" s="114"/>
    </row>
    <row r="133" spans="1:1" x14ac:dyDescent="0.2">
      <c r="A133" s="114"/>
    </row>
    <row r="134" spans="1:1" x14ac:dyDescent="0.2">
      <c r="A134" s="114"/>
    </row>
    <row r="135" spans="1:1" x14ac:dyDescent="0.2">
      <c r="A135" s="114"/>
    </row>
    <row r="136" spans="1:1" x14ac:dyDescent="0.2">
      <c r="A136" s="114"/>
    </row>
    <row r="137" spans="1:1" x14ac:dyDescent="0.2">
      <c r="A137" s="114"/>
    </row>
    <row r="138" spans="1:1" x14ac:dyDescent="0.2">
      <c r="A138" s="114"/>
    </row>
    <row r="139" spans="1:1" x14ac:dyDescent="0.2">
      <c r="A139" s="114"/>
    </row>
    <row r="140" spans="1:1" x14ac:dyDescent="0.2">
      <c r="A140" s="114"/>
    </row>
    <row r="141" spans="1:1" x14ac:dyDescent="0.2">
      <c r="A141" s="114"/>
    </row>
    <row r="142" spans="1:1" x14ac:dyDescent="0.2">
      <c r="A142" s="114"/>
    </row>
    <row r="143" spans="1:1" x14ac:dyDescent="0.2">
      <c r="A143" s="114"/>
    </row>
    <row r="144" spans="1:1" x14ac:dyDescent="0.2">
      <c r="A144" s="114"/>
    </row>
    <row r="145" spans="1:1" x14ac:dyDescent="0.2">
      <c r="A145" s="114"/>
    </row>
    <row r="146" spans="1:1" x14ac:dyDescent="0.2">
      <c r="A146" s="114"/>
    </row>
    <row r="147" spans="1:1" x14ac:dyDescent="0.2">
      <c r="A147" s="114"/>
    </row>
    <row r="148" spans="1:1" x14ac:dyDescent="0.2">
      <c r="A148" s="114"/>
    </row>
    <row r="149" spans="1:1" x14ac:dyDescent="0.2">
      <c r="A149" s="114"/>
    </row>
    <row r="150" spans="1:1" x14ac:dyDescent="0.2">
      <c r="A150" s="114"/>
    </row>
    <row r="151" spans="1:1" x14ac:dyDescent="0.2">
      <c r="A151" s="114"/>
    </row>
    <row r="152" spans="1:1" x14ac:dyDescent="0.2">
      <c r="A152" s="114"/>
    </row>
    <row r="153" spans="1:1" x14ac:dyDescent="0.2">
      <c r="A153" s="114"/>
    </row>
    <row r="154" spans="1:1" x14ac:dyDescent="0.2">
      <c r="A154" s="114"/>
    </row>
    <row r="155" spans="1:1" x14ac:dyDescent="0.2">
      <c r="A155" s="114"/>
    </row>
    <row r="156" spans="1:1" x14ac:dyDescent="0.2">
      <c r="A156" s="114"/>
    </row>
    <row r="157" spans="1:1" x14ac:dyDescent="0.2">
      <c r="A157" s="114"/>
    </row>
    <row r="158" spans="1:1" x14ac:dyDescent="0.2">
      <c r="A158" s="114"/>
    </row>
    <row r="159" spans="1:1" x14ac:dyDescent="0.2">
      <c r="A159" s="114"/>
    </row>
    <row r="160" spans="1:1" x14ac:dyDescent="0.2">
      <c r="A160" s="114"/>
    </row>
    <row r="161" spans="1:1" x14ac:dyDescent="0.2">
      <c r="A161" s="114"/>
    </row>
    <row r="162" spans="1:1" x14ac:dyDescent="0.2">
      <c r="A162" s="114"/>
    </row>
    <row r="163" spans="1:1" x14ac:dyDescent="0.2">
      <c r="A163" s="114"/>
    </row>
    <row r="164" spans="1:1" x14ac:dyDescent="0.2">
      <c r="A164" s="114"/>
    </row>
    <row r="165" spans="1:1" x14ac:dyDescent="0.2">
      <c r="A165" s="114"/>
    </row>
    <row r="166" spans="1:1" x14ac:dyDescent="0.2">
      <c r="A166" s="114"/>
    </row>
    <row r="167" spans="1:1" x14ac:dyDescent="0.2">
      <c r="A167" s="114"/>
    </row>
    <row r="168" spans="1:1" x14ac:dyDescent="0.2">
      <c r="A168" s="114"/>
    </row>
    <row r="169" spans="1:1" x14ac:dyDescent="0.2">
      <c r="A169" s="114"/>
    </row>
    <row r="170" spans="1:1" x14ac:dyDescent="0.2">
      <c r="A170" s="114"/>
    </row>
    <row r="171" spans="1:1" x14ac:dyDescent="0.2">
      <c r="A171" s="114"/>
    </row>
    <row r="172" spans="1:1" x14ac:dyDescent="0.2">
      <c r="A172" s="114"/>
    </row>
    <row r="173" spans="1:1" x14ac:dyDescent="0.2">
      <c r="A173" s="114"/>
    </row>
    <row r="174" spans="1:1" x14ac:dyDescent="0.2">
      <c r="A174" s="114"/>
    </row>
    <row r="175" spans="1:1" x14ac:dyDescent="0.2">
      <c r="A175" s="114"/>
    </row>
    <row r="176" spans="1:1" x14ac:dyDescent="0.2">
      <c r="A176" s="114"/>
    </row>
    <row r="177" spans="1:1" x14ac:dyDescent="0.2">
      <c r="A177" s="114"/>
    </row>
    <row r="178" spans="1:1" x14ac:dyDescent="0.2">
      <c r="A178" s="114"/>
    </row>
    <row r="179" spans="1:1" x14ac:dyDescent="0.2">
      <c r="A179" s="114"/>
    </row>
    <row r="180" spans="1:1" x14ac:dyDescent="0.2">
      <c r="A180" s="114"/>
    </row>
    <row r="181" spans="1:1" x14ac:dyDescent="0.2">
      <c r="A181" s="114"/>
    </row>
    <row r="182" spans="1:1" x14ac:dyDescent="0.2">
      <c r="A182" s="114"/>
    </row>
    <row r="183" spans="1:1" x14ac:dyDescent="0.2">
      <c r="A183" s="114"/>
    </row>
    <row r="184" spans="1:1" x14ac:dyDescent="0.2">
      <c r="A184" s="114"/>
    </row>
    <row r="185" spans="1:1" x14ac:dyDescent="0.2">
      <c r="A185" s="114"/>
    </row>
    <row r="186" spans="1:1" x14ac:dyDescent="0.2">
      <c r="A186" s="114"/>
    </row>
    <row r="187" spans="1:1" x14ac:dyDescent="0.2">
      <c r="A187" s="114"/>
    </row>
    <row r="188" spans="1:1" x14ac:dyDescent="0.2">
      <c r="A188" s="114"/>
    </row>
    <row r="189" spans="1:1" x14ac:dyDescent="0.2">
      <c r="A189" s="114"/>
    </row>
    <row r="190" spans="1:1" x14ac:dyDescent="0.2">
      <c r="A190" s="114"/>
    </row>
    <row r="191" spans="1:1" x14ac:dyDescent="0.2">
      <c r="A191" s="114"/>
    </row>
    <row r="192" spans="1:1" x14ac:dyDescent="0.2">
      <c r="A192" s="114"/>
    </row>
    <row r="193" spans="1:1" x14ac:dyDescent="0.2">
      <c r="A193" s="114"/>
    </row>
    <row r="194" spans="1:1" x14ac:dyDescent="0.2">
      <c r="A194" s="114"/>
    </row>
    <row r="195" spans="1:1" x14ac:dyDescent="0.2">
      <c r="A195" s="114"/>
    </row>
    <row r="196" spans="1:1" x14ac:dyDescent="0.2">
      <c r="A196" s="114"/>
    </row>
    <row r="197" spans="1:1" x14ac:dyDescent="0.2">
      <c r="A197" s="114"/>
    </row>
    <row r="198" spans="1:1" x14ac:dyDescent="0.2">
      <c r="A198" s="114"/>
    </row>
    <row r="199" spans="1:1" x14ac:dyDescent="0.2">
      <c r="A199" s="114"/>
    </row>
    <row r="200" spans="1:1" x14ac:dyDescent="0.2">
      <c r="A200" s="114"/>
    </row>
    <row r="201" spans="1:1" x14ac:dyDescent="0.2">
      <c r="A201" s="114"/>
    </row>
    <row r="202" spans="1:1" x14ac:dyDescent="0.2">
      <c r="A202" s="114"/>
    </row>
    <row r="203" spans="1:1" x14ac:dyDescent="0.2">
      <c r="A203" s="114"/>
    </row>
    <row r="204" spans="1:1" x14ac:dyDescent="0.2">
      <c r="A204" s="114"/>
    </row>
    <row r="205" spans="1:1" x14ac:dyDescent="0.2">
      <c r="A205" s="114"/>
    </row>
    <row r="206" spans="1:1" x14ac:dyDescent="0.2">
      <c r="A206" s="114"/>
    </row>
    <row r="207" spans="1:1" x14ac:dyDescent="0.2">
      <c r="A207" s="114"/>
    </row>
    <row r="208" spans="1:1" x14ac:dyDescent="0.2">
      <c r="A208" s="114"/>
    </row>
    <row r="209" spans="1:1" x14ac:dyDescent="0.2">
      <c r="A209" s="114"/>
    </row>
    <row r="210" spans="1:1" x14ac:dyDescent="0.2">
      <c r="A210" s="114"/>
    </row>
    <row r="211" spans="1:1" x14ac:dyDescent="0.2">
      <c r="A211" s="114"/>
    </row>
    <row r="212" spans="1:1" x14ac:dyDescent="0.2">
      <c r="A212" s="114"/>
    </row>
    <row r="213" spans="1:1" x14ac:dyDescent="0.2">
      <c r="A213" s="114"/>
    </row>
    <row r="214" spans="1:1" x14ac:dyDescent="0.2">
      <c r="A214" s="114"/>
    </row>
    <row r="215" spans="1:1" x14ac:dyDescent="0.2">
      <c r="A215" s="114"/>
    </row>
    <row r="216" spans="1:1" x14ac:dyDescent="0.2">
      <c r="A216" s="114"/>
    </row>
    <row r="217" spans="1:1" x14ac:dyDescent="0.2">
      <c r="A217" s="114"/>
    </row>
    <row r="218" spans="1:1" x14ac:dyDescent="0.2">
      <c r="A218" s="114"/>
    </row>
    <row r="219" spans="1:1" x14ac:dyDescent="0.2">
      <c r="A219" s="114"/>
    </row>
    <row r="220" spans="1:1" x14ac:dyDescent="0.2">
      <c r="A220" s="114"/>
    </row>
    <row r="221" spans="1:1" x14ac:dyDescent="0.2">
      <c r="A221" s="114"/>
    </row>
    <row r="222" spans="1:1" x14ac:dyDescent="0.2">
      <c r="A222" s="114"/>
    </row>
    <row r="223" spans="1:1" x14ac:dyDescent="0.2">
      <c r="A223" s="114"/>
    </row>
    <row r="224" spans="1:1" x14ac:dyDescent="0.2">
      <c r="A224" s="114"/>
    </row>
    <row r="225" spans="1:1" x14ac:dyDescent="0.2">
      <c r="A225" s="114"/>
    </row>
    <row r="226" spans="1:1" x14ac:dyDescent="0.2">
      <c r="A226" s="114"/>
    </row>
    <row r="227" spans="1:1" x14ac:dyDescent="0.2">
      <c r="A227" s="114"/>
    </row>
    <row r="228" spans="1:1" x14ac:dyDescent="0.2">
      <c r="A228" s="114"/>
    </row>
    <row r="229" spans="1:1" x14ac:dyDescent="0.2">
      <c r="A229" s="114"/>
    </row>
    <row r="230" spans="1:1" x14ac:dyDescent="0.2">
      <c r="A230" s="114"/>
    </row>
    <row r="231" spans="1:1" x14ac:dyDescent="0.2">
      <c r="A231" s="114"/>
    </row>
    <row r="232" spans="1:1" x14ac:dyDescent="0.2">
      <c r="A232" s="114"/>
    </row>
    <row r="233" spans="1:1" x14ac:dyDescent="0.2">
      <c r="A233" s="114"/>
    </row>
    <row r="234" spans="1:1" x14ac:dyDescent="0.2">
      <c r="A234" s="114"/>
    </row>
    <row r="235" spans="1:1" x14ac:dyDescent="0.2">
      <c r="A235" s="114"/>
    </row>
    <row r="236" spans="1:1" x14ac:dyDescent="0.2">
      <c r="A236" s="114"/>
    </row>
    <row r="237" spans="1:1" x14ac:dyDescent="0.2">
      <c r="A237" s="114"/>
    </row>
    <row r="238" spans="1:1" x14ac:dyDescent="0.2">
      <c r="A238" s="114"/>
    </row>
    <row r="239" spans="1:1" x14ac:dyDescent="0.2">
      <c r="A239" s="114"/>
    </row>
    <row r="240" spans="1:1" x14ac:dyDescent="0.2">
      <c r="A240" s="114"/>
    </row>
    <row r="241" spans="1:1" x14ac:dyDescent="0.2">
      <c r="A241" s="114"/>
    </row>
    <row r="242" spans="1:1" x14ac:dyDescent="0.2">
      <c r="A242" s="114"/>
    </row>
    <row r="243" spans="1:1" x14ac:dyDescent="0.2">
      <c r="A243" s="114"/>
    </row>
    <row r="244" spans="1:1" x14ac:dyDescent="0.2">
      <c r="A244" s="114"/>
    </row>
    <row r="245" spans="1:1" x14ac:dyDescent="0.2">
      <c r="A245" s="114"/>
    </row>
    <row r="246" spans="1:1" x14ac:dyDescent="0.2">
      <c r="A246" s="114"/>
    </row>
    <row r="247" spans="1:1" x14ac:dyDescent="0.2">
      <c r="A247" s="114"/>
    </row>
    <row r="248" spans="1:1" x14ac:dyDescent="0.2">
      <c r="A248" s="114"/>
    </row>
    <row r="249" spans="1:1" x14ac:dyDescent="0.2">
      <c r="A249" s="114"/>
    </row>
    <row r="250" spans="1:1" x14ac:dyDescent="0.2">
      <c r="A250" s="114"/>
    </row>
    <row r="251" spans="1:1" x14ac:dyDescent="0.2">
      <c r="A251" s="114"/>
    </row>
    <row r="252" spans="1:1" x14ac:dyDescent="0.2">
      <c r="A252" s="114"/>
    </row>
    <row r="253" spans="1:1" x14ac:dyDescent="0.2">
      <c r="A253" s="114"/>
    </row>
    <row r="254" spans="1:1" x14ac:dyDescent="0.2">
      <c r="A254" s="114"/>
    </row>
    <row r="255" spans="1:1" x14ac:dyDescent="0.2">
      <c r="A255" s="114"/>
    </row>
    <row r="256" spans="1:1" x14ac:dyDescent="0.2">
      <c r="A256" s="114"/>
    </row>
    <row r="257" spans="1:1" x14ac:dyDescent="0.2">
      <c r="A257" s="114"/>
    </row>
    <row r="258" spans="1:1" x14ac:dyDescent="0.2">
      <c r="A258" s="114"/>
    </row>
    <row r="259" spans="1:1" x14ac:dyDescent="0.2">
      <c r="A259" s="114"/>
    </row>
    <row r="260" spans="1:1" x14ac:dyDescent="0.2">
      <c r="A260" s="114"/>
    </row>
  </sheetData>
  <mergeCells count="31">
    <mergeCell ref="A76:B76"/>
    <mergeCell ref="A85:B85"/>
    <mergeCell ref="A79:B79"/>
    <mergeCell ref="A80:B80"/>
    <mergeCell ref="A6:A12"/>
    <mergeCell ref="A14:A19"/>
    <mergeCell ref="A82:B82"/>
    <mergeCell ref="A83:B83"/>
    <mergeCell ref="A81:B81"/>
    <mergeCell ref="A84:B84"/>
    <mergeCell ref="A71:B71"/>
    <mergeCell ref="A78:B78"/>
    <mergeCell ref="A68:B68"/>
    <mergeCell ref="A60:B60"/>
    <mergeCell ref="A62:B62"/>
    <mergeCell ref="A77:B77"/>
    <mergeCell ref="A64:B64"/>
    <mergeCell ref="A72:B72"/>
    <mergeCell ref="A74:B74"/>
    <mergeCell ref="A75:B75"/>
    <mergeCell ref="A3:B3"/>
    <mergeCell ref="A70:B70"/>
    <mergeCell ref="A69:B69"/>
    <mergeCell ref="A1:B1"/>
    <mergeCell ref="A2:B2"/>
    <mergeCell ref="A55:B55"/>
    <mergeCell ref="A56:B56"/>
    <mergeCell ref="A54:B54"/>
    <mergeCell ref="A25:A29"/>
    <mergeCell ref="A31:A42"/>
    <mergeCell ref="A44:A47"/>
  </mergeCells>
  <hyperlinks>
    <hyperlink ref="A2" r:id="rId1" display="http://www.accounting.uci.edu/travel/" xr:uid="{00000000-0004-0000-0400-000000000000}"/>
    <hyperlink ref="A3" r:id="rId2" display="https://travel.ucop.edu/connexxus/" xr:uid="{00000000-0004-0000-0400-000001000000}"/>
    <hyperlink ref="A3:B3" r:id="rId3" display="Connexxus, UC Managed Travel Program is recommended - CONNEXXUS" xr:uid="{00000000-0004-0000-0400-000002000000}"/>
    <hyperlink ref="B4" r:id="rId4" xr:uid="{38006953-F982-4123-B8EC-938EE2F008AB}"/>
    <hyperlink ref="A71:B71" r:id="rId5" display="All receipts need to show proof of purchase (credit card number or cash payment noted).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Required Receipts and Supporting Documents Guide." xr:uid="{9CD8CDF3-F475-4BEC-89FA-72D95B6D4E72}"/>
    <hyperlink ref="A83" r:id="rId6" display="OANDA currency converter" xr:uid="{8CDB22E2-AB45-49C6-9350-E72F9EDD8D89}"/>
    <hyperlink ref="B19" r:id="rId7" display="Link: Foreign Per Diem Rates" xr:uid="{C8A7A936-39ED-4E4F-8A15-591670B5BFDB}"/>
    <hyperlink ref="A85" r:id="rId8" xr:uid="{D713DC10-7AEA-40DD-9521-E7E7EC7EB532}"/>
    <hyperlink ref="A61" r:id="rId9" xr:uid="{EE18BEA7-FFCD-4F63-AA0B-60F615AA6176}"/>
    <hyperlink ref="A63" r:id="rId10" location="gid=0" xr:uid="{BC9ADDF2-EE55-4927-8247-3F59B04E6FD4}"/>
    <hyperlink ref="A65" r:id="rId11" xr:uid="{1DB88E7F-310E-48A8-AF6E-66381CA055ED}"/>
    <hyperlink ref="B42" r:id="rId12" display="Link: Foreign Per Diem Rates" xr:uid="{52226EB8-1645-48E1-AD5D-4C9D477FD2D2}"/>
    <hyperlink ref="B39" r:id="rId13" display="Meal &amp; Incidental Expense (M&amp;IE)" xr:uid="{F2F2EA5C-473D-42AF-B030-CA5A8FE30A25}"/>
  </hyperlinks>
  <printOptions horizontalCentered="1"/>
  <pageMargins left="0.45" right="0.45" top="1" bottom="0.5" header="0.3" footer="0.3"/>
  <pageSetup scale="64" orientation="portrait" r:id="rId14"/>
  <rowBreaks count="1" manualBreakCount="1">
    <brk id="42"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87155CDAEBE54E8A991CDFF09FE870" ma:contentTypeVersion="15" ma:contentTypeDescription="Create a new document." ma:contentTypeScope="" ma:versionID="805e0ab9f612cb5aa16827ec69da8cc1">
  <xsd:schema xmlns:xsd="http://www.w3.org/2001/XMLSchema" xmlns:xs="http://www.w3.org/2001/XMLSchema" xmlns:p="http://schemas.microsoft.com/office/2006/metadata/properties" xmlns:ns2="b238fc39-fcbb-4f8c-bfd3-e3a789f7784e" xmlns:ns3="ccd2e96c-ba06-41a4-9d14-ee5d4767a409" targetNamespace="http://schemas.microsoft.com/office/2006/metadata/properties" ma:root="true" ma:fieldsID="eb4d8fd1b8ed8382f7baa5112e9ed4a5" ns2:_="" ns3:_="">
    <xsd:import namespace="b238fc39-fcbb-4f8c-bfd3-e3a789f7784e"/>
    <xsd:import namespace="ccd2e96c-ba06-41a4-9d14-ee5d4767a4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38fc39-fcbb-4f8c-bfd3-e3a789f7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33ad1a4-bcb6-4664-8873-2816a39d139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d2e96c-ba06-41a4-9d14-ee5d4767a4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6d039df-9acf-4ceb-a8e1-92b58b8d6c9f}" ma:internalName="TaxCatchAll" ma:showField="CatchAllData" ma:web="ccd2e96c-ba06-41a4-9d14-ee5d4767a4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38fc39-fcbb-4f8c-bfd3-e3a789f7784e">
      <Terms xmlns="http://schemas.microsoft.com/office/infopath/2007/PartnerControls"/>
    </lcf76f155ced4ddcb4097134ff3c332f>
    <TaxCatchAll xmlns="ccd2e96c-ba06-41a4-9d14-ee5d4767a4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023A1A-D2AF-4BCD-8EA9-831CBFFE5D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38fc39-fcbb-4f8c-bfd3-e3a789f7784e"/>
    <ds:schemaRef ds:uri="ccd2e96c-ba06-41a4-9d14-ee5d4767a4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5FD626-B2E0-48B5-9CB6-80CBC4326AA0}">
  <ds:schemaRefs>
    <ds:schemaRef ds:uri="http://schemas.microsoft.com/office/2006/metadata/properties"/>
    <ds:schemaRef ds:uri="http://schemas.microsoft.com/office/infopath/2007/PartnerControls"/>
    <ds:schemaRef ds:uri="b238fc39-fcbb-4f8c-bfd3-e3a789f7784e"/>
    <ds:schemaRef ds:uri="ccd2e96c-ba06-41a4-9d14-ee5d4767a409"/>
  </ds:schemaRefs>
</ds:datastoreItem>
</file>

<file path=customXml/itemProps3.xml><?xml version="1.0" encoding="utf-8"?>
<ds:datastoreItem xmlns:ds="http://schemas.openxmlformats.org/officeDocument/2006/customXml" ds:itemID="{AE829194-D129-4C8C-A577-EC5D72119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TR REIMBURSEMENT FORM v1</vt:lpstr>
      <vt:lpstr>TR REIMBURSEMENT FORM v5</vt:lpstr>
      <vt:lpstr>Sheet1</vt:lpstr>
      <vt:lpstr>TR REIMBURSEMENT FORM</vt:lpstr>
      <vt:lpstr>MILEAGE LOG</vt:lpstr>
      <vt:lpstr>MEAL LOG</vt:lpstr>
      <vt:lpstr>TRANSPORTATION LOG</vt:lpstr>
      <vt:lpstr>TRAVELER TIPS</vt:lpstr>
      <vt:lpstr>'MEAL LOG'!Print_Area</vt:lpstr>
      <vt:lpstr>'MILEAGE LOG'!Print_Area</vt:lpstr>
      <vt:lpstr>'TRAVELER TIPS'!Print_Area</vt:lpstr>
      <vt:lpstr>'TRAVELER TIPS'!Print_Titles</vt:lpstr>
    </vt:vector>
  </TitlesOfParts>
  <Company>UCI Engineering Dean's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 Diaz</dc:creator>
  <cp:lastModifiedBy>Ma Dolores S Del Rosario</cp:lastModifiedBy>
  <cp:lastPrinted>2026-04-10T21:32:13Z</cp:lastPrinted>
  <dcterms:created xsi:type="dcterms:W3CDTF">2009-06-14T04:34:47Z</dcterms:created>
  <dcterms:modified xsi:type="dcterms:W3CDTF">2026-04-10T21:34:46Z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0x0101002B87155CDAEBE54E8A991CDFF09FE870</vt:lpwstr>
  </property>
  <property fmtid="{D5CDD505-2E9C-101B-9397-08002B2CF9AE}" pid="3" name="MediaServiceImageTags">
    <vt:lpwstr/>
  </property>
</Properties>
</file>